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jmensch\Dropbox\My PC (JMENSCH04)\Desktop\"/>
    </mc:Choice>
  </mc:AlternateContent>
  <xr:revisionPtr revIDLastSave="0" documentId="8_{DBAFA867-0533-4716-AD6E-965ACA397719}" xr6:coauthVersionLast="47" xr6:coauthVersionMax="47" xr10:uidLastSave="{00000000-0000-0000-0000-000000000000}"/>
  <bookViews>
    <workbookView xWindow="-120" yWindow="-120" windowWidth="29040" windowHeight="15840" activeTab="1" xr2:uid="{00000000-000D-0000-FFFF-FFFF00000000}"/>
  </bookViews>
  <sheets>
    <sheet name="Instructions" sheetId="6" r:id="rId1"/>
    <sheet name="User Request " sheetId="5" r:id="rId2"/>
    <sheet name="URF for CORHIO use only" sheetId="1" state="hidden" r:id="rId3"/>
    <sheet name="Provider &amp; User Type Crosswalk" sheetId="2" r:id="rId4"/>
    <sheet name="Inbox Delivery Rules" sheetId="4" r:id="rId5"/>
    <sheet name="Menus (do not modify)" sheetId="3" state="hidden" r:id="rId6"/>
  </sheets>
  <definedNames>
    <definedName name="CompanyType">'Menus (do not modify)'!$N$2:$N$3</definedName>
    <definedName name="_xlnm.Print_Area" localSheetId="0">Instructions!$A$2:$E$28</definedName>
    <definedName name="Yes">'Menus (do not modify)'!$G$2:$G$3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5" l="1"/>
  <c r="Z3" i="1" s="1"/>
  <c r="X9" i="5"/>
  <c r="Z4" i="1" s="1"/>
  <c r="X10" i="5"/>
  <c r="Z5" i="1" s="1"/>
  <c r="X11" i="5"/>
  <c r="Z6" i="1" s="1"/>
  <c r="X12" i="5"/>
  <c r="Z7" i="1" s="1"/>
  <c r="X13" i="5"/>
  <c r="Z8" i="1" s="1"/>
  <c r="X14" i="5"/>
  <c r="Z9" i="1" s="1"/>
  <c r="X15" i="5"/>
  <c r="Z10" i="1"/>
  <c r="X16" i="5"/>
  <c r="Z11" i="1" s="1"/>
  <c r="X17" i="5"/>
  <c r="Z12" i="1" s="1"/>
  <c r="X18" i="5"/>
  <c r="Z13" i="1" s="1"/>
  <c r="X19" i="5"/>
  <c r="Z14" i="1" s="1"/>
  <c r="X20" i="5"/>
  <c r="Z15" i="1" s="1"/>
  <c r="X21" i="5"/>
  <c r="Z16" i="1" s="1"/>
  <c r="X22" i="5"/>
  <c r="Z17" i="1" s="1"/>
  <c r="X23" i="5"/>
  <c r="Z18" i="1" s="1"/>
  <c r="X24" i="5"/>
  <c r="Z19" i="1" s="1"/>
  <c r="X25" i="5"/>
  <c r="Z20" i="1" s="1"/>
  <c r="X26" i="5"/>
  <c r="Z21" i="1" s="1"/>
  <c r="X27" i="5"/>
  <c r="Z22" i="1"/>
  <c r="X28" i="5"/>
  <c r="Z23" i="1" s="1"/>
  <c r="X29" i="5"/>
  <c r="Z24" i="1" s="1"/>
  <c r="X30" i="5"/>
  <c r="Z25" i="1" s="1"/>
  <c r="X31" i="5"/>
  <c r="Z26" i="1" s="1"/>
  <c r="X32" i="5"/>
  <c r="Z27" i="1" s="1"/>
  <c r="X33" i="5"/>
  <c r="Z28" i="1"/>
  <c r="X34" i="5"/>
  <c r="Z29" i="1" s="1"/>
  <c r="X35" i="5"/>
  <c r="Z30" i="1" s="1"/>
  <c r="X36" i="5"/>
  <c r="Z31" i="1" s="1"/>
  <c r="X37" i="5"/>
  <c r="Z32" i="1" s="1"/>
  <c r="X38" i="5"/>
  <c r="Z33" i="1" s="1"/>
  <c r="X39" i="5"/>
  <c r="Z34" i="1" s="1"/>
  <c r="X40" i="5"/>
  <c r="Z35" i="1" s="1"/>
  <c r="X41" i="5"/>
  <c r="Z36" i="1" s="1"/>
  <c r="X42" i="5"/>
  <c r="Z37" i="1" s="1"/>
  <c r="X43" i="5"/>
  <c r="Z38" i="1" s="1"/>
  <c r="X44" i="5"/>
  <c r="Z39" i="1" s="1"/>
  <c r="X45" i="5"/>
  <c r="Z40" i="1" s="1"/>
  <c r="X46" i="5"/>
  <c r="Z41" i="1" s="1"/>
  <c r="X47" i="5"/>
  <c r="Z42" i="1" s="1"/>
  <c r="X48" i="5"/>
  <c r="Z43" i="1" s="1"/>
  <c r="X49" i="5"/>
  <c r="Z44" i="1" s="1"/>
  <c r="X50" i="5"/>
  <c r="Z45" i="1" s="1"/>
  <c r="X51" i="5"/>
  <c r="Z46" i="1"/>
  <c r="X52" i="5"/>
  <c r="Z47" i="1" s="1"/>
  <c r="X53" i="5"/>
  <c r="Z48" i="1" s="1"/>
  <c r="X54" i="5"/>
  <c r="Z49" i="1" s="1"/>
  <c r="X55" i="5"/>
  <c r="Z50" i="1" s="1"/>
  <c r="X56" i="5"/>
  <c r="Z51" i="1" s="1"/>
  <c r="X57" i="5"/>
  <c r="Z52" i="1" s="1"/>
  <c r="X58" i="5"/>
  <c r="Z53" i="1" s="1"/>
  <c r="X59" i="5"/>
  <c r="Z54" i="1" s="1"/>
  <c r="X60" i="5"/>
  <c r="Z55" i="1" s="1"/>
  <c r="X61" i="5"/>
  <c r="Z56" i="1" s="1"/>
  <c r="X62" i="5"/>
  <c r="Z57" i="1" s="1"/>
  <c r="X63" i="5"/>
  <c r="Z58" i="1" s="1"/>
  <c r="X64" i="5"/>
  <c r="Z59" i="1" s="1"/>
  <c r="X65" i="5"/>
  <c r="Z60" i="1" s="1"/>
  <c r="X66" i="5"/>
  <c r="Z61" i="1" s="1"/>
  <c r="X67" i="5"/>
  <c r="Z62" i="1" s="1"/>
  <c r="X68" i="5"/>
  <c r="Z63" i="1" s="1"/>
  <c r="X69" i="5"/>
  <c r="Z64" i="1" s="1"/>
  <c r="X70" i="5"/>
  <c r="Z65" i="1" s="1"/>
  <c r="X71" i="5"/>
  <c r="Z66" i="1" s="1"/>
  <c r="X72" i="5"/>
  <c r="Z67" i="1" s="1"/>
  <c r="X73" i="5"/>
  <c r="Z68" i="1" s="1"/>
  <c r="X74" i="5"/>
  <c r="Z69" i="1" s="1"/>
  <c r="X75" i="5"/>
  <c r="Z70" i="1"/>
  <c r="X76" i="5"/>
  <c r="Z71" i="1" s="1"/>
  <c r="X77" i="5"/>
  <c r="Z72" i="1" s="1"/>
  <c r="X78" i="5"/>
  <c r="Z73" i="1" s="1"/>
  <c r="X79" i="5"/>
  <c r="Z74" i="1" s="1"/>
  <c r="X80" i="5"/>
  <c r="Z75" i="1" s="1"/>
  <c r="X81" i="5"/>
  <c r="Z76" i="1" s="1"/>
  <c r="X82" i="5"/>
  <c r="Z77" i="1" s="1"/>
  <c r="X83" i="5"/>
  <c r="Z78" i="1" s="1"/>
  <c r="X84" i="5"/>
  <c r="Z79" i="1" s="1"/>
  <c r="X85" i="5"/>
  <c r="Z80" i="1" s="1"/>
  <c r="X86" i="5"/>
  <c r="Z81" i="1" s="1"/>
  <c r="X87" i="5"/>
  <c r="Z82" i="1" s="1"/>
  <c r="X88" i="5"/>
  <c r="Z83" i="1" s="1"/>
  <c r="X89" i="5"/>
  <c r="Z84" i="1" s="1"/>
  <c r="X90" i="5"/>
  <c r="Z85" i="1" s="1"/>
  <c r="X91" i="5"/>
  <c r="Z86" i="1" s="1"/>
  <c r="X92" i="5"/>
  <c r="Z87" i="1" s="1"/>
  <c r="X93" i="5"/>
  <c r="Z88" i="1" s="1"/>
  <c r="X94" i="5"/>
  <c r="Z89" i="1" s="1"/>
  <c r="X95" i="5"/>
  <c r="Z90" i="1" s="1"/>
  <c r="X96" i="5"/>
  <c r="Z91" i="1" s="1"/>
  <c r="X97" i="5"/>
  <c r="Z92" i="1" s="1"/>
  <c r="X98" i="5"/>
  <c r="Z93" i="1" s="1"/>
  <c r="X99" i="5"/>
  <c r="Z94" i="1" s="1"/>
  <c r="X100" i="5"/>
  <c r="Z95" i="1" s="1"/>
  <c r="X101" i="5"/>
  <c r="Z96" i="1" s="1"/>
  <c r="X102" i="5"/>
  <c r="Z97" i="1" s="1"/>
  <c r="X103" i="5"/>
  <c r="Z98" i="1"/>
  <c r="X104" i="5"/>
  <c r="Z99" i="1" s="1"/>
  <c r="X105" i="5"/>
  <c r="Z100" i="1" s="1"/>
  <c r="X106" i="5"/>
  <c r="Z101" i="1" s="1"/>
  <c r="X107" i="5"/>
  <c r="Z102" i="1" s="1"/>
  <c r="X108" i="5"/>
  <c r="Z103" i="1" s="1"/>
  <c r="X109" i="5"/>
  <c r="Z104" i="1" s="1"/>
  <c r="X110" i="5"/>
  <c r="Z105" i="1" s="1"/>
  <c r="X111" i="5"/>
  <c r="Z106" i="1" s="1"/>
  <c r="X112" i="5"/>
  <c r="Z107" i="1" s="1"/>
  <c r="X113" i="5"/>
  <c r="Z108" i="1" s="1"/>
  <c r="X114" i="5"/>
  <c r="Z109" i="1" s="1"/>
  <c r="X115" i="5"/>
  <c r="Z110" i="1" s="1"/>
  <c r="X116" i="5"/>
  <c r="Z111" i="1" s="1"/>
  <c r="X117" i="5"/>
  <c r="Z112" i="1" s="1"/>
  <c r="X118" i="5"/>
  <c r="Z113" i="1" s="1"/>
  <c r="X119" i="5"/>
  <c r="Z114" i="1" s="1"/>
  <c r="X120" i="5"/>
  <c r="Z115" i="1" s="1"/>
  <c r="X121" i="5"/>
  <c r="Z116" i="1" s="1"/>
  <c r="X122" i="5"/>
  <c r="Z117" i="1" s="1"/>
  <c r="X123" i="5"/>
  <c r="Z118" i="1" s="1"/>
  <c r="X124" i="5"/>
  <c r="Z119" i="1" s="1"/>
  <c r="X125" i="5"/>
  <c r="Z120" i="1" s="1"/>
  <c r="X126" i="5"/>
  <c r="Z121" i="1" s="1"/>
  <c r="X127" i="5"/>
  <c r="Z122" i="1" s="1"/>
  <c r="X128" i="5"/>
  <c r="Z123" i="1" s="1"/>
  <c r="X129" i="5"/>
  <c r="Z124" i="1"/>
  <c r="X130" i="5"/>
  <c r="Z125" i="1" s="1"/>
  <c r="X131" i="5"/>
  <c r="Z126" i="1" s="1"/>
  <c r="X132" i="5"/>
  <c r="Z127" i="1" s="1"/>
  <c r="X133" i="5"/>
  <c r="Z128" i="1" s="1"/>
  <c r="X134" i="5"/>
  <c r="Z129" i="1" s="1"/>
  <c r="X135" i="5"/>
  <c r="Z130" i="1" s="1"/>
  <c r="X136" i="5"/>
  <c r="Z131" i="1" s="1"/>
  <c r="X137" i="5"/>
  <c r="Z132" i="1" s="1"/>
  <c r="X138" i="5"/>
  <c r="Z133" i="1" s="1"/>
  <c r="X139" i="5"/>
  <c r="Z134" i="1"/>
  <c r="X140" i="5"/>
  <c r="Z135" i="1" s="1"/>
  <c r="X141" i="5"/>
  <c r="Z136" i="1" s="1"/>
  <c r="X142" i="5"/>
  <c r="Z137" i="1" s="1"/>
  <c r="X143" i="5"/>
  <c r="Z138" i="1" s="1"/>
  <c r="X144" i="5"/>
  <c r="Z139" i="1" s="1"/>
  <c r="X145" i="5"/>
  <c r="Z140" i="1" s="1"/>
  <c r="X146" i="5"/>
  <c r="Z141" i="1" s="1"/>
  <c r="X147" i="5"/>
  <c r="Z142" i="1" s="1"/>
  <c r="X148" i="5"/>
  <c r="Z143" i="1" s="1"/>
  <c r="X149" i="5"/>
  <c r="Z144" i="1" s="1"/>
  <c r="X150" i="5"/>
  <c r="Z145" i="1" s="1"/>
  <c r="X151" i="5"/>
  <c r="Z146" i="1" s="1"/>
  <c r="X152" i="5"/>
  <c r="Z147" i="1" s="1"/>
  <c r="X153" i="5"/>
  <c r="Z148" i="1" s="1"/>
  <c r="X154" i="5"/>
  <c r="Z149" i="1" s="1"/>
  <c r="X155" i="5"/>
  <c r="Z150" i="1" s="1"/>
  <c r="X156" i="5"/>
  <c r="Z151" i="1" s="1"/>
  <c r="X157" i="5"/>
  <c r="Z152" i="1" s="1"/>
  <c r="X158" i="5"/>
  <c r="Z153" i="1" s="1"/>
  <c r="X159" i="5"/>
  <c r="Z154" i="1" s="1"/>
  <c r="X160" i="5"/>
  <c r="Z155" i="1" s="1"/>
  <c r="X161" i="5"/>
  <c r="Z156" i="1" s="1"/>
  <c r="X162" i="5"/>
  <c r="Z157" i="1" s="1"/>
  <c r="X163" i="5"/>
  <c r="Z158" i="1" s="1"/>
  <c r="X164" i="5"/>
  <c r="Z159" i="1" s="1"/>
  <c r="X165" i="5"/>
  <c r="Z160" i="1" s="1"/>
  <c r="X166" i="5"/>
  <c r="Z161" i="1" s="1"/>
  <c r="X167" i="5"/>
  <c r="Z162" i="1"/>
  <c r="X168" i="5"/>
  <c r="Z163" i="1" s="1"/>
  <c r="X169" i="5"/>
  <c r="Z164" i="1" s="1"/>
  <c r="X170" i="5"/>
  <c r="Z165" i="1" s="1"/>
  <c r="X171" i="5"/>
  <c r="Z166" i="1" s="1"/>
  <c r="X172" i="5"/>
  <c r="Z167" i="1" s="1"/>
  <c r="X173" i="5"/>
  <c r="Z168" i="1" s="1"/>
  <c r="X174" i="5"/>
  <c r="Z169" i="1" s="1"/>
  <c r="X175" i="5"/>
  <c r="Z170" i="1" s="1"/>
  <c r="X176" i="5"/>
  <c r="Z171" i="1" s="1"/>
  <c r="X177" i="5"/>
  <c r="Z172" i="1" s="1"/>
  <c r="X178" i="5"/>
  <c r="Z173" i="1" s="1"/>
  <c r="X179" i="5"/>
  <c r="Z174" i="1" s="1"/>
  <c r="X180" i="5"/>
  <c r="Z175" i="1" s="1"/>
  <c r="X181" i="5"/>
  <c r="Z176" i="1"/>
  <c r="X182" i="5"/>
  <c r="Z177" i="1" s="1"/>
  <c r="X183" i="5"/>
  <c r="Z178" i="1" s="1"/>
  <c r="X184" i="5"/>
  <c r="Z179" i="1" s="1"/>
  <c r="X185" i="5"/>
  <c r="Z180" i="1" s="1"/>
  <c r="X186" i="5"/>
  <c r="Z181" i="1" s="1"/>
  <c r="X187" i="5"/>
  <c r="Z182" i="1" s="1"/>
  <c r="X188" i="5"/>
  <c r="Z183" i="1" s="1"/>
  <c r="X189" i="5"/>
  <c r="Z184" i="1"/>
  <c r="X190" i="5"/>
  <c r="Z185" i="1" s="1"/>
  <c r="X191" i="5"/>
  <c r="Z186" i="1" s="1"/>
  <c r="X192" i="5"/>
  <c r="Z187" i="1" s="1"/>
  <c r="X193" i="5"/>
  <c r="Z188" i="1" s="1"/>
  <c r="X194" i="5"/>
  <c r="Z189" i="1" s="1"/>
  <c r="X195" i="5"/>
  <c r="Z190" i="1" s="1"/>
  <c r="X196" i="5"/>
  <c r="Z191" i="1" s="1"/>
  <c r="X197" i="5"/>
  <c r="Z192" i="1" s="1"/>
  <c r="X198" i="5"/>
  <c r="Z193" i="1" s="1"/>
  <c r="X199" i="5"/>
  <c r="Z194" i="1" s="1"/>
  <c r="X200" i="5"/>
  <c r="Z195" i="1" s="1"/>
  <c r="X201" i="5"/>
  <c r="Z196" i="1" s="1"/>
  <c r="X202" i="5"/>
  <c r="Z197" i="1" s="1"/>
  <c r="X203" i="5"/>
  <c r="Z198" i="1" s="1"/>
  <c r="X204" i="5"/>
  <c r="Z199" i="1" s="1"/>
  <c r="X7" i="5"/>
  <c r="Z2" i="1"/>
  <c r="W204" i="5"/>
  <c r="Y199" i="1" s="1"/>
  <c r="W203" i="5"/>
  <c r="Y198" i="1" s="1"/>
  <c r="W202" i="5"/>
  <c r="Y197" i="1" s="1"/>
  <c r="W201" i="5"/>
  <c r="Y196" i="1" s="1"/>
  <c r="W200" i="5"/>
  <c r="Y195" i="1" s="1"/>
  <c r="W199" i="5"/>
  <c r="Y194" i="1" s="1"/>
  <c r="W198" i="5"/>
  <c r="Y193" i="1" s="1"/>
  <c r="W197" i="5"/>
  <c r="Y192" i="1"/>
  <c r="W196" i="5"/>
  <c r="Y191" i="1" s="1"/>
  <c r="W195" i="5"/>
  <c r="Y190" i="1" s="1"/>
  <c r="W194" i="5"/>
  <c r="Y189" i="1" s="1"/>
  <c r="W193" i="5"/>
  <c r="Y188" i="1" s="1"/>
  <c r="W192" i="5"/>
  <c r="Y187" i="1" s="1"/>
  <c r="W191" i="5"/>
  <c r="Y186" i="1" s="1"/>
  <c r="W190" i="5"/>
  <c r="Y185" i="1" s="1"/>
  <c r="W189" i="5"/>
  <c r="Y184" i="1"/>
  <c r="W188" i="5"/>
  <c r="Y183" i="1" s="1"/>
  <c r="W187" i="5"/>
  <c r="Y182" i="1" s="1"/>
  <c r="W186" i="5"/>
  <c r="Y181" i="1" s="1"/>
  <c r="W185" i="5"/>
  <c r="Y180" i="1" s="1"/>
  <c r="W184" i="5"/>
  <c r="Y179" i="1" s="1"/>
  <c r="W183" i="5"/>
  <c r="Y178" i="1" s="1"/>
  <c r="W182" i="5"/>
  <c r="Y177" i="1" s="1"/>
  <c r="W181" i="5"/>
  <c r="Y176" i="1" s="1"/>
  <c r="W180" i="5"/>
  <c r="Y175" i="1" s="1"/>
  <c r="W179" i="5"/>
  <c r="Y174" i="1" s="1"/>
  <c r="W178" i="5"/>
  <c r="Y173" i="1" s="1"/>
  <c r="W177" i="5"/>
  <c r="Y172" i="1" s="1"/>
  <c r="W176" i="5"/>
  <c r="Y171" i="1" s="1"/>
  <c r="W175" i="5"/>
  <c r="Y170" i="1" s="1"/>
  <c r="W174" i="5"/>
  <c r="Y169" i="1" s="1"/>
  <c r="W173" i="5"/>
  <c r="Y168" i="1"/>
  <c r="W172" i="5"/>
  <c r="Y167" i="1" s="1"/>
  <c r="W171" i="5"/>
  <c r="Y166" i="1" s="1"/>
  <c r="W170" i="5"/>
  <c r="Y165" i="1" s="1"/>
  <c r="W169" i="5"/>
  <c r="Y164" i="1" s="1"/>
  <c r="W168" i="5"/>
  <c r="Y163" i="1" s="1"/>
  <c r="W167" i="5"/>
  <c r="Y162" i="1" s="1"/>
  <c r="W166" i="5"/>
  <c r="Y161" i="1" s="1"/>
  <c r="W165" i="5"/>
  <c r="Y160" i="1"/>
  <c r="W164" i="5"/>
  <c r="Y159" i="1" s="1"/>
  <c r="W163" i="5"/>
  <c r="Y158" i="1" s="1"/>
  <c r="W162" i="5"/>
  <c r="Y157" i="1" s="1"/>
  <c r="W161" i="5"/>
  <c r="Y156" i="1" s="1"/>
  <c r="W160" i="5"/>
  <c r="Y155" i="1" s="1"/>
  <c r="W159" i="5"/>
  <c r="Y154" i="1" s="1"/>
  <c r="W158" i="5"/>
  <c r="Y153" i="1" s="1"/>
  <c r="W157" i="5"/>
  <c r="Y152" i="1" s="1"/>
  <c r="W156" i="5"/>
  <c r="Y151" i="1" s="1"/>
  <c r="W155" i="5"/>
  <c r="Y150" i="1" s="1"/>
  <c r="W154" i="5"/>
  <c r="Y149" i="1" s="1"/>
  <c r="W153" i="5"/>
  <c r="Y148" i="1" s="1"/>
  <c r="W152" i="5"/>
  <c r="Y147" i="1" s="1"/>
  <c r="W151" i="5"/>
  <c r="Y146" i="1" s="1"/>
  <c r="W150" i="5"/>
  <c r="Y145" i="1" s="1"/>
  <c r="W149" i="5"/>
  <c r="Y144" i="1" s="1"/>
  <c r="W148" i="5"/>
  <c r="Y143" i="1" s="1"/>
  <c r="W147" i="5"/>
  <c r="Y142" i="1" s="1"/>
  <c r="W146" i="5"/>
  <c r="Y141" i="1" s="1"/>
  <c r="W145" i="5"/>
  <c r="Y140" i="1" s="1"/>
  <c r="W144" i="5"/>
  <c r="Y139" i="1" s="1"/>
  <c r="W143" i="5"/>
  <c r="Y138" i="1" s="1"/>
  <c r="W142" i="5"/>
  <c r="Y137" i="1" s="1"/>
  <c r="W141" i="5"/>
  <c r="Y136" i="1"/>
  <c r="W140" i="5"/>
  <c r="Y135" i="1" s="1"/>
  <c r="W139" i="5"/>
  <c r="Y134" i="1" s="1"/>
  <c r="W138" i="5"/>
  <c r="Y133" i="1" s="1"/>
  <c r="W137" i="5"/>
  <c r="Y132" i="1" s="1"/>
  <c r="W136" i="5"/>
  <c r="Y131" i="1" s="1"/>
  <c r="W135" i="5"/>
  <c r="Y130" i="1" s="1"/>
  <c r="W134" i="5"/>
  <c r="Y129" i="1" s="1"/>
  <c r="W133" i="5"/>
  <c r="Y128" i="1"/>
  <c r="W132" i="5"/>
  <c r="Y127" i="1" s="1"/>
  <c r="W131" i="5"/>
  <c r="Y126" i="1" s="1"/>
  <c r="W130" i="5"/>
  <c r="Y125" i="1" s="1"/>
  <c r="W129" i="5"/>
  <c r="Y124" i="1" s="1"/>
  <c r="W128" i="5"/>
  <c r="Y123" i="1" s="1"/>
  <c r="W127" i="5"/>
  <c r="Y122" i="1" s="1"/>
  <c r="W126" i="5"/>
  <c r="Y121" i="1" s="1"/>
  <c r="W125" i="5"/>
  <c r="Y120" i="1" s="1"/>
  <c r="W124" i="5"/>
  <c r="Y119" i="1" s="1"/>
  <c r="W123" i="5"/>
  <c r="Y118" i="1" s="1"/>
  <c r="W122" i="5"/>
  <c r="Y117" i="1" s="1"/>
  <c r="W121" i="5"/>
  <c r="Y116" i="1" s="1"/>
  <c r="W120" i="5"/>
  <c r="Y115" i="1" s="1"/>
  <c r="W119" i="5"/>
  <c r="Y114" i="1" s="1"/>
  <c r="W118" i="5"/>
  <c r="Y113" i="1" s="1"/>
  <c r="W117" i="5"/>
  <c r="Y112" i="1" s="1"/>
  <c r="W116" i="5"/>
  <c r="Y111" i="1" s="1"/>
  <c r="W115" i="5"/>
  <c r="Y110" i="1" s="1"/>
  <c r="W114" i="5"/>
  <c r="Y109" i="1" s="1"/>
  <c r="W113" i="5"/>
  <c r="Y108" i="1" s="1"/>
  <c r="W112" i="5"/>
  <c r="Y107" i="1" s="1"/>
  <c r="W111" i="5"/>
  <c r="Y106" i="1" s="1"/>
  <c r="W110" i="5"/>
  <c r="Y105" i="1" s="1"/>
  <c r="W109" i="5"/>
  <c r="Y104" i="1"/>
  <c r="W108" i="5"/>
  <c r="Y103" i="1" s="1"/>
  <c r="W107" i="5"/>
  <c r="Y102" i="1" s="1"/>
  <c r="W106" i="5"/>
  <c r="Y101" i="1" s="1"/>
  <c r="W105" i="5"/>
  <c r="Y100" i="1" s="1"/>
  <c r="W104" i="5"/>
  <c r="Y99" i="1" s="1"/>
  <c r="W103" i="5"/>
  <c r="Y98" i="1" s="1"/>
  <c r="W102" i="5"/>
  <c r="Y97" i="1"/>
  <c r="W101" i="5"/>
  <c r="Y96" i="1" s="1"/>
  <c r="W100" i="5"/>
  <c r="Y95" i="1" s="1"/>
  <c r="W99" i="5"/>
  <c r="Y94" i="1" s="1"/>
  <c r="W98" i="5"/>
  <c r="Y93" i="1"/>
  <c r="W97" i="5"/>
  <c r="Y92" i="1" s="1"/>
  <c r="W96" i="5"/>
  <c r="Y91" i="1" s="1"/>
  <c r="W95" i="5"/>
  <c r="Y90" i="1" s="1"/>
  <c r="W94" i="5"/>
  <c r="Y89" i="1" s="1"/>
  <c r="W93" i="5"/>
  <c r="Y88" i="1" s="1"/>
  <c r="W92" i="5"/>
  <c r="Y87" i="1" s="1"/>
  <c r="W91" i="5"/>
  <c r="Y86" i="1" s="1"/>
  <c r="W90" i="5"/>
  <c r="Y85" i="1" s="1"/>
  <c r="W89" i="5"/>
  <c r="Y84" i="1" s="1"/>
  <c r="W88" i="5"/>
  <c r="Y83" i="1" s="1"/>
  <c r="W87" i="5"/>
  <c r="Y82" i="1" s="1"/>
  <c r="W86" i="5"/>
  <c r="Y81" i="1"/>
  <c r="W85" i="5"/>
  <c r="Y80" i="1" s="1"/>
  <c r="W84" i="5"/>
  <c r="Y79" i="1" s="1"/>
  <c r="W83" i="5"/>
  <c r="Y78" i="1" s="1"/>
  <c r="W82" i="5"/>
  <c r="Y77" i="1"/>
  <c r="W81" i="5"/>
  <c r="Y76" i="1" s="1"/>
  <c r="W80" i="5"/>
  <c r="Y75" i="1" s="1"/>
  <c r="W79" i="5"/>
  <c r="Y74" i="1" s="1"/>
  <c r="W78" i="5"/>
  <c r="Y73" i="1" s="1"/>
  <c r="W77" i="5"/>
  <c r="Y72" i="1" s="1"/>
  <c r="W76" i="5"/>
  <c r="Y71" i="1" s="1"/>
  <c r="W75" i="5"/>
  <c r="Y70" i="1" s="1"/>
  <c r="W74" i="5"/>
  <c r="Y69" i="1" s="1"/>
  <c r="W73" i="5"/>
  <c r="Y68" i="1" s="1"/>
  <c r="W72" i="5"/>
  <c r="Y67" i="1" s="1"/>
  <c r="W71" i="5"/>
  <c r="Y66" i="1" s="1"/>
  <c r="W70" i="5"/>
  <c r="Y65" i="1"/>
  <c r="W69" i="5"/>
  <c r="Y64" i="1" s="1"/>
  <c r="W68" i="5"/>
  <c r="Y63" i="1" s="1"/>
  <c r="W67" i="5"/>
  <c r="Y62" i="1" s="1"/>
  <c r="W66" i="5"/>
  <c r="Y61" i="1"/>
  <c r="W65" i="5"/>
  <c r="Y60" i="1" s="1"/>
  <c r="W64" i="5"/>
  <c r="Y59" i="1" s="1"/>
  <c r="W63" i="5"/>
  <c r="Y58" i="1" s="1"/>
  <c r="W62" i="5"/>
  <c r="Y57" i="1" s="1"/>
  <c r="W61" i="5"/>
  <c r="Y56" i="1" s="1"/>
  <c r="W60" i="5"/>
  <c r="Y55" i="1" s="1"/>
  <c r="W59" i="5"/>
  <c r="Y54" i="1" s="1"/>
  <c r="W58" i="5"/>
  <c r="Y53" i="1" s="1"/>
  <c r="W57" i="5"/>
  <c r="Y52" i="1" s="1"/>
  <c r="W56" i="5"/>
  <c r="Y51" i="1" s="1"/>
  <c r="W55" i="5"/>
  <c r="Y50" i="1" s="1"/>
  <c r="W54" i="5"/>
  <c r="Y49" i="1"/>
  <c r="W53" i="5"/>
  <c r="Y48" i="1" s="1"/>
  <c r="W52" i="5"/>
  <c r="Y47" i="1" s="1"/>
  <c r="W51" i="5"/>
  <c r="Y46" i="1" s="1"/>
  <c r="W50" i="5"/>
  <c r="Y45" i="1"/>
  <c r="W49" i="5"/>
  <c r="Y44" i="1" s="1"/>
  <c r="W48" i="5"/>
  <c r="Y43" i="1" s="1"/>
  <c r="W47" i="5"/>
  <c r="Y42" i="1" s="1"/>
  <c r="W46" i="5"/>
  <c r="Y41" i="1" s="1"/>
  <c r="W45" i="5"/>
  <c r="Y40" i="1" s="1"/>
  <c r="W44" i="5"/>
  <c r="Y39" i="1" s="1"/>
  <c r="W43" i="5"/>
  <c r="Y38" i="1" s="1"/>
  <c r="W42" i="5"/>
  <c r="Y37" i="1" s="1"/>
  <c r="W41" i="5"/>
  <c r="Y36" i="1" s="1"/>
  <c r="W40" i="5"/>
  <c r="Y35" i="1" s="1"/>
  <c r="W39" i="5"/>
  <c r="Y34" i="1" s="1"/>
  <c r="W38" i="5"/>
  <c r="Y33" i="1"/>
  <c r="W37" i="5"/>
  <c r="Y32" i="1" s="1"/>
  <c r="W36" i="5"/>
  <c r="Y31" i="1" s="1"/>
  <c r="W35" i="5"/>
  <c r="Y30" i="1" s="1"/>
  <c r="W34" i="5"/>
  <c r="Y29" i="1"/>
  <c r="W33" i="5"/>
  <c r="Y28" i="1" s="1"/>
  <c r="W32" i="5"/>
  <c r="Y27" i="1" s="1"/>
  <c r="W31" i="5"/>
  <c r="Y26" i="1" s="1"/>
  <c r="W30" i="5"/>
  <c r="Y25" i="1" s="1"/>
  <c r="W29" i="5"/>
  <c r="Y24" i="1" s="1"/>
  <c r="W28" i="5"/>
  <c r="Y23" i="1" s="1"/>
  <c r="W27" i="5"/>
  <c r="Y22" i="1" s="1"/>
  <c r="W26" i="5"/>
  <c r="Y21" i="1" s="1"/>
  <c r="W25" i="5"/>
  <c r="Y20" i="1" s="1"/>
  <c r="W24" i="5"/>
  <c r="Y19" i="1" s="1"/>
  <c r="W23" i="5"/>
  <c r="Y18" i="1" s="1"/>
  <c r="W22" i="5"/>
  <c r="Y17" i="1"/>
  <c r="W21" i="5"/>
  <c r="Y16" i="1" s="1"/>
  <c r="W20" i="5"/>
  <c r="Y15" i="1" s="1"/>
  <c r="W19" i="5"/>
  <c r="Y14" i="1" s="1"/>
  <c r="W18" i="5"/>
  <c r="Y13" i="1"/>
  <c r="W17" i="5"/>
  <c r="Y12" i="1" s="1"/>
  <c r="W16" i="5"/>
  <c r="Y11" i="1" s="1"/>
  <c r="W15" i="5"/>
  <c r="Y10" i="1" s="1"/>
  <c r="W14" i="5"/>
  <c r="Y9" i="1" s="1"/>
  <c r="W13" i="5"/>
  <c r="Y8" i="1" s="1"/>
  <c r="W12" i="5"/>
  <c r="Y7" i="1" s="1"/>
  <c r="W11" i="5"/>
  <c r="Y6" i="1" s="1"/>
  <c r="W10" i="5"/>
  <c r="Y5" i="1" s="1"/>
  <c r="W9" i="5"/>
  <c r="Y4" i="1" s="1"/>
  <c r="W8" i="5"/>
  <c r="Y3" i="1" s="1"/>
  <c r="W7" i="5"/>
  <c r="Y2" i="1" s="1"/>
  <c r="X205" i="5"/>
  <c r="W205" i="5"/>
  <c r="U205" i="5"/>
  <c r="T205" i="5"/>
  <c r="R205" i="5"/>
  <c r="Q205" i="5"/>
  <c r="O205" i="5"/>
  <c r="U204" i="5"/>
  <c r="T204" i="5"/>
  <c r="R204" i="5"/>
  <c r="W199" i="1" s="1"/>
  <c r="Q204" i="5"/>
  <c r="O204" i="5"/>
  <c r="U203" i="5"/>
  <c r="T203" i="5"/>
  <c r="R203" i="5"/>
  <c r="Q203" i="5"/>
  <c r="O203" i="5"/>
  <c r="U202" i="5"/>
  <c r="T202" i="5"/>
  <c r="R202" i="5"/>
  <c r="Q202" i="5"/>
  <c r="O202" i="5"/>
  <c r="S197" i="1" s="1"/>
  <c r="U201" i="5"/>
  <c r="T201" i="5"/>
  <c r="R201" i="5"/>
  <c r="Q201" i="5"/>
  <c r="V196" i="1" s="1"/>
  <c r="O201" i="5"/>
  <c r="S196" i="1" s="1"/>
  <c r="U200" i="5"/>
  <c r="T200" i="5"/>
  <c r="R200" i="5"/>
  <c r="W195" i="1" s="1"/>
  <c r="Q200" i="5"/>
  <c r="O200" i="5"/>
  <c r="U199" i="5"/>
  <c r="T199" i="5"/>
  <c r="R199" i="5"/>
  <c r="Q199" i="5"/>
  <c r="O199" i="5"/>
  <c r="S194" i="1" s="1"/>
  <c r="U198" i="5"/>
  <c r="T198" i="5"/>
  <c r="R198" i="5"/>
  <c r="Q198" i="5"/>
  <c r="O198" i="5"/>
  <c r="U197" i="5"/>
  <c r="T197" i="5"/>
  <c r="R197" i="5"/>
  <c r="Q197" i="5"/>
  <c r="V192" i="1" s="1"/>
  <c r="O197" i="5"/>
  <c r="S192" i="1" s="1"/>
  <c r="U196" i="5"/>
  <c r="T196" i="5"/>
  <c r="R196" i="5"/>
  <c r="W191" i="1" s="1"/>
  <c r="Q196" i="5"/>
  <c r="O196" i="5"/>
  <c r="U195" i="5"/>
  <c r="T195" i="5"/>
  <c r="R195" i="5"/>
  <c r="Q195" i="5"/>
  <c r="O195" i="5"/>
  <c r="S190" i="1" s="1"/>
  <c r="U194" i="5"/>
  <c r="T194" i="5"/>
  <c r="R194" i="5"/>
  <c r="Q194" i="5"/>
  <c r="V189" i="1" s="1"/>
  <c r="O194" i="5"/>
  <c r="S189" i="1" s="1"/>
  <c r="U193" i="5"/>
  <c r="T193" i="5"/>
  <c r="R193" i="5"/>
  <c r="W188" i="1" s="1"/>
  <c r="Q193" i="5"/>
  <c r="V188" i="1" s="1"/>
  <c r="O193" i="5"/>
  <c r="S188" i="1" s="1"/>
  <c r="U192" i="5"/>
  <c r="T192" i="5"/>
  <c r="R192" i="5"/>
  <c r="W187" i="1" s="1"/>
  <c r="Q192" i="5"/>
  <c r="O192" i="5"/>
  <c r="U191" i="5"/>
  <c r="T191" i="5"/>
  <c r="R191" i="5"/>
  <c r="Q191" i="5"/>
  <c r="O191" i="5"/>
  <c r="S186" i="1" s="1"/>
  <c r="U190" i="5"/>
  <c r="T190" i="5"/>
  <c r="R190" i="5"/>
  <c r="Q190" i="5"/>
  <c r="V185" i="1" s="1"/>
  <c r="O190" i="5"/>
  <c r="S185" i="1" s="1"/>
  <c r="U189" i="5"/>
  <c r="T189" i="5"/>
  <c r="R189" i="5"/>
  <c r="W184" i="1" s="1"/>
  <c r="Q189" i="5"/>
  <c r="V184" i="1" s="1"/>
  <c r="O189" i="5"/>
  <c r="S184" i="1" s="1"/>
  <c r="U188" i="5"/>
  <c r="T188" i="5"/>
  <c r="R188" i="5"/>
  <c r="W183" i="1" s="1"/>
  <c r="Q188" i="5"/>
  <c r="O188" i="5"/>
  <c r="U187" i="5"/>
  <c r="T187" i="5"/>
  <c r="R187" i="5"/>
  <c r="Q187" i="5"/>
  <c r="O187" i="5"/>
  <c r="S182" i="1" s="1"/>
  <c r="U186" i="5"/>
  <c r="T186" i="5"/>
  <c r="R186" i="5"/>
  <c r="Q186" i="5"/>
  <c r="O186" i="5"/>
  <c r="S181" i="1" s="1"/>
  <c r="U185" i="5"/>
  <c r="T185" i="5"/>
  <c r="R185" i="5"/>
  <c r="Q185" i="5"/>
  <c r="V180" i="1" s="1"/>
  <c r="O185" i="5"/>
  <c r="S180" i="1" s="1"/>
  <c r="U184" i="5"/>
  <c r="T184" i="5"/>
  <c r="R184" i="5"/>
  <c r="W179" i="1" s="1"/>
  <c r="Q184" i="5"/>
  <c r="O184" i="5"/>
  <c r="U183" i="5"/>
  <c r="T183" i="5"/>
  <c r="R183" i="5"/>
  <c r="Q183" i="5"/>
  <c r="O183" i="5"/>
  <c r="S178" i="1" s="1"/>
  <c r="U182" i="5"/>
  <c r="T182" i="5"/>
  <c r="R182" i="5"/>
  <c r="Q182" i="5"/>
  <c r="O182" i="5"/>
  <c r="U181" i="5"/>
  <c r="T181" i="5"/>
  <c r="R181" i="5"/>
  <c r="Q181" i="5"/>
  <c r="V176" i="1" s="1"/>
  <c r="O181" i="5"/>
  <c r="S176" i="1" s="1"/>
  <c r="U180" i="5"/>
  <c r="T180" i="5"/>
  <c r="R180" i="5"/>
  <c r="W175" i="1" s="1"/>
  <c r="Q180" i="5"/>
  <c r="O180" i="5"/>
  <c r="U179" i="5"/>
  <c r="T179" i="5"/>
  <c r="R179" i="5"/>
  <c r="Q179" i="5"/>
  <c r="O179" i="5"/>
  <c r="S174" i="1" s="1"/>
  <c r="U178" i="5"/>
  <c r="T178" i="5"/>
  <c r="R178" i="5"/>
  <c r="Q178" i="5"/>
  <c r="V173" i="1" s="1"/>
  <c r="O178" i="5"/>
  <c r="S173" i="1" s="1"/>
  <c r="U177" i="5"/>
  <c r="T177" i="5"/>
  <c r="R177" i="5"/>
  <c r="W172" i="1" s="1"/>
  <c r="Q177" i="5"/>
  <c r="V172" i="1" s="1"/>
  <c r="O177" i="5"/>
  <c r="S172" i="1" s="1"/>
  <c r="U176" i="5"/>
  <c r="T176" i="5"/>
  <c r="R176" i="5"/>
  <c r="W171" i="1" s="1"/>
  <c r="Q176" i="5"/>
  <c r="O176" i="5"/>
  <c r="U175" i="5"/>
  <c r="T175" i="5"/>
  <c r="R175" i="5"/>
  <c r="Q175" i="5"/>
  <c r="O175" i="5"/>
  <c r="U174" i="5"/>
  <c r="T174" i="5"/>
  <c r="R174" i="5"/>
  <c r="Q174" i="5"/>
  <c r="V169" i="1" s="1"/>
  <c r="O174" i="5"/>
  <c r="S169" i="1" s="1"/>
  <c r="U173" i="5"/>
  <c r="T173" i="5"/>
  <c r="R173" i="5"/>
  <c r="W168" i="1" s="1"/>
  <c r="Q173" i="5"/>
  <c r="V168" i="1" s="1"/>
  <c r="O173" i="5"/>
  <c r="S168" i="1" s="1"/>
  <c r="U172" i="5"/>
  <c r="T172" i="5"/>
  <c r="R172" i="5"/>
  <c r="W167" i="1" s="1"/>
  <c r="Q172" i="5"/>
  <c r="O172" i="5"/>
  <c r="U171" i="5"/>
  <c r="T171" i="5"/>
  <c r="R171" i="5"/>
  <c r="Q171" i="5"/>
  <c r="O171" i="5"/>
  <c r="S166" i="1" s="1"/>
  <c r="U170" i="5"/>
  <c r="T170" i="5"/>
  <c r="R170" i="5"/>
  <c r="Q170" i="5"/>
  <c r="O170" i="5"/>
  <c r="S165" i="1" s="1"/>
  <c r="U169" i="5"/>
  <c r="T169" i="5"/>
  <c r="R169" i="5"/>
  <c r="Q169" i="5"/>
  <c r="V164" i="1" s="1"/>
  <c r="O169" i="5"/>
  <c r="S164" i="1" s="1"/>
  <c r="U168" i="5"/>
  <c r="T168" i="5"/>
  <c r="R168" i="5"/>
  <c r="W163" i="1" s="1"/>
  <c r="Q168" i="5"/>
  <c r="O168" i="5"/>
  <c r="U167" i="5"/>
  <c r="T167" i="5"/>
  <c r="R167" i="5"/>
  <c r="Q167" i="5"/>
  <c r="O167" i="5"/>
  <c r="U166" i="5"/>
  <c r="T166" i="5"/>
  <c r="R166" i="5"/>
  <c r="Q166" i="5"/>
  <c r="O166" i="5"/>
  <c r="U165" i="5"/>
  <c r="T165" i="5"/>
  <c r="R165" i="5"/>
  <c r="Q165" i="5"/>
  <c r="V160" i="1" s="1"/>
  <c r="O165" i="5"/>
  <c r="S160" i="1" s="1"/>
  <c r="U164" i="5"/>
  <c r="T164" i="5"/>
  <c r="R164" i="5"/>
  <c r="W159" i="1" s="1"/>
  <c r="Q164" i="5"/>
  <c r="O164" i="5"/>
  <c r="U163" i="5"/>
  <c r="T163" i="5"/>
  <c r="R163" i="5"/>
  <c r="Q163" i="5"/>
  <c r="O163" i="5"/>
  <c r="S158" i="1" s="1"/>
  <c r="U162" i="5"/>
  <c r="T162" i="5"/>
  <c r="R162" i="5"/>
  <c r="Q162" i="5"/>
  <c r="V157" i="1" s="1"/>
  <c r="O162" i="5"/>
  <c r="S157" i="1" s="1"/>
  <c r="U161" i="5"/>
  <c r="T161" i="5"/>
  <c r="R161" i="5"/>
  <c r="W156" i="1" s="1"/>
  <c r="Q161" i="5"/>
  <c r="V156" i="1" s="1"/>
  <c r="O161" i="5"/>
  <c r="S156" i="1" s="1"/>
  <c r="U160" i="5"/>
  <c r="T160" i="5"/>
  <c r="R160" i="5"/>
  <c r="W155" i="1" s="1"/>
  <c r="Q160" i="5"/>
  <c r="O160" i="5"/>
  <c r="U159" i="5"/>
  <c r="T159" i="5"/>
  <c r="R159" i="5"/>
  <c r="Q159" i="5"/>
  <c r="O159" i="5"/>
  <c r="S154" i="1" s="1"/>
  <c r="U158" i="5"/>
  <c r="T158" i="5"/>
  <c r="R158" i="5"/>
  <c r="Q158" i="5"/>
  <c r="V153" i="1" s="1"/>
  <c r="O158" i="5"/>
  <c r="S153" i="1" s="1"/>
  <c r="U157" i="5"/>
  <c r="T157" i="5"/>
  <c r="R157" i="5"/>
  <c r="W152" i="1" s="1"/>
  <c r="Q157" i="5"/>
  <c r="V152" i="1" s="1"/>
  <c r="O157" i="5"/>
  <c r="S152" i="1" s="1"/>
  <c r="U156" i="5"/>
  <c r="T156" i="5"/>
  <c r="R156" i="5"/>
  <c r="W151" i="1" s="1"/>
  <c r="Q156" i="5"/>
  <c r="O156" i="5"/>
  <c r="U155" i="5"/>
  <c r="T155" i="5"/>
  <c r="R155" i="5"/>
  <c r="Q155" i="5"/>
  <c r="O155" i="5"/>
  <c r="S150" i="1" s="1"/>
  <c r="U154" i="5"/>
  <c r="T154" i="5"/>
  <c r="R154" i="5"/>
  <c r="Q154" i="5"/>
  <c r="O154" i="5"/>
  <c r="S149" i="1" s="1"/>
  <c r="U153" i="5"/>
  <c r="T153" i="5"/>
  <c r="R153" i="5"/>
  <c r="Q153" i="5"/>
  <c r="V148" i="1" s="1"/>
  <c r="O153" i="5"/>
  <c r="S148" i="1" s="1"/>
  <c r="U152" i="5"/>
  <c r="T152" i="5"/>
  <c r="R152" i="5"/>
  <c r="W147" i="1" s="1"/>
  <c r="Q152" i="5"/>
  <c r="O152" i="5"/>
  <c r="U151" i="5"/>
  <c r="T151" i="5"/>
  <c r="R151" i="5"/>
  <c r="Q151" i="5"/>
  <c r="O151" i="5"/>
  <c r="S146" i="1" s="1"/>
  <c r="U150" i="5"/>
  <c r="T150" i="5"/>
  <c r="R150" i="5"/>
  <c r="Q150" i="5"/>
  <c r="O150" i="5"/>
  <c r="U149" i="5"/>
  <c r="T149" i="5"/>
  <c r="R149" i="5"/>
  <c r="Q149" i="5"/>
  <c r="V144" i="1" s="1"/>
  <c r="O149" i="5"/>
  <c r="S144" i="1" s="1"/>
  <c r="U148" i="5"/>
  <c r="T148" i="5"/>
  <c r="R148" i="5"/>
  <c r="W143" i="1" s="1"/>
  <c r="Q148" i="5"/>
  <c r="O148" i="5"/>
  <c r="U147" i="5"/>
  <c r="T147" i="5"/>
  <c r="R147" i="5"/>
  <c r="Q147" i="5"/>
  <c r="O147" i="5"/>
  <c r="U146" i="5"/>
  <c r="T146" i="5"/>
  <c r="R146" i="5"/>
  <c r="Q146" i="5"/>
  <c r="V141" i="1" s="1"/>
  <c r="O146" i="5"/>
  <c r="S141" i="1" s="1"/>
  <c r="U145" i="5"/>
  <c r="T145" i="5"/>
  <c r="R145" i="5"/>
  <c r="W140" i="1" s="1"/>
  <c r="Q145" i="5"/>
  <c r="V140" i="1" s="1"/>
  <c r="O145" i="5"/>
  <c r="S140" i="1" s="1"/>
  <c r="U144" i="5"/>
  <c r="T144" i="5"/>
  <c r="R144" i="5"/>
  <c r="W139" i="1" s="1"/>
  <c r="Q144" i="5"/>
  <c r="O144" i="5"/>
  <c r="U143" i="5"/>
  <c r="T143" i="5"/>
  <c r="R143" i="5"/>
  <c r="Q143" i="5"/>
  <c r="O143" i="5"/>
  <c r="S138" i="1" s="1"/>
  <c r="U142" i="5"/>
  <c r="T142" i="5"/>
  <c r="R142" i="5"/>
  <c r="Q142" i="5"/>
  <c r="O142" i="5"/>
  <c r="S137" i="1" s="1"/>
  <c r="U141" i="5"/>
  <c r="T141" i="5"/>
  <c r="R141" i="5"/>
  <c r="W136" i="1" s="1"/>
  <c r="Q141" i="5"/>
  <c r="V136" i="1" s="1"/>
  <c r="O141" i="5"/>
  <c r="S136" i="1" s="1"/>
  <c r="U140" i="5"/>
  <c r="T140" i="5"/>
  <c r="R140" i="5"/>
  <c r="W135" i="1" s="1"/>
  <c r="Q140" i="5"/>
  <c r="O140" i="5"/>
  <c r="U139" i="5"/>
  <c r="T139" i="5"/>
  <c r="R139" i="5"/>
  <c r="Q139" i="5"/>
  <c r="O139" i="5"/>
  <c r="S134" i="1" s="1"/>
  <c r="U138" i="5"/>
  <c r="T138" i="5"/>
  <c r="R138" i="5"/>
  <c r="Q138" i="5"/>
  <c r="O138" i="5"/>
  <c r="S133" i="1" s="1"/>
  <c r="U137" i="5"/>
  <c r="T137" i="5"/>
  <c r="R137" i="5"/>
  <c r="Q137" i="5"/>
  <c r="V132" i="1" s="1"/>
  <c r="O137" i="5"/>
  <c r="S132" i="1" s="1"/>
  <c r="U136" i="5"/>
  <c r="T136" i="5"/>
  <c r="R136" i="5"/>
  <c r="W131" i="1" s="1"/>
  <c r="Q136" i="5"/>
  <c r="O136" i="5"/>
  <c r="U135" i="5"/>
  <c r="T135" i="5"/>
  <c r="R135" i="5"/>
  <c r="Q135" i="5"/>
  <c r="O135" i="5"/>
  <c r="S130" i="1" s="1"/>
  <c r="U134" i="5"/>
  <c r="T134" i="5"/>
  <c r="R134" i="5"/>
  <c r="Q134" i="5"/>
  <c r="O134" i="5"/>
  <c r="U133" i="5"/>
  <c r="T133" i="5"/>
  <c r="R133" i="5"/>
  <c r="Q133" i="5"/>
  <c r="V128" i="1" s="1"/>
  <c r="O133" i="5"/>
  <c r="S128" i="1" s="1"/>
  <c r="U132" i="5"/>
  <c r="T132" i="5"/>
  <c r="R132" i="5"/>
  <c r="W127" i="1" s="1"/>
  <c r="Q132" i="5"/>
  <c r="O132" i="5"/>
  <c r="U131" i="5"/>
  <c r="T131" i="5"/>
  <c r="R131" i="5"/>
  <c r="Q131" i="5"/>
  <c r="O131" i="5"/>
  <c r="S126" i="1" s="1"/>
  <c r="U130" i="5"/>
  <c r="T130" i="5"/>
  <c r="R130" i="5"/>
  <c r="Q130" i="5"/>
  <c r="V125" i="1" s="1"/>
  <c r="O130" i="5"/>
  <c r="S125" i="1" s="1"/>
  <c r="U129" i="5"/>
  <c r="T129" i="5"/>
  <c r="R129" i="5"/>
  <c r="W124" i="1" s="1"/>
  <c r="Q129" i="5"/>
  <c r="V124" i="1" s="1"/>
  <c r="O129" i="5"/>
  <c r="S124" i="1" s="1"/>
  <c r="U128" i="5"/>
  <c r="T128" i="5"/>
  <c r="R128" i="5"/>
  <c r="W123" i="1" s="1"/>
  <c r="Q128" i="5"/>
  <c r="O128" i="5"/>
  <c r="U127" i="5"/>
  <c r="T127" i="5"/>
  <c r="R127" i="5"/>
  <c r="Q127" i="5"/>
  <c r="O127" i="5"/>
  <c r="S122" i="1" s="1"/>
  <c r="U126" i="5"/>
  <c r="T126" i="5"/>
  <c r="R126" i="5"/>
  <c r="Q126" i="5"/>
  <c r="O126" i="5"/>
  <c r="S121" i="1" s="1"/>
  <c r="U125" i="5"/>
  <c r="T125" i="5"/>
  <c r="R125" i="5"/>
  <c r="W120" i="1" s="1"/>
  <c r="Q125" i="5"/>
  <c r="V120" i="1" s="1"/>
  <c r="O125" i="5"/>
  <c r="S120" i="1" s="1"/>
  <c r="U124" i="5"/>
  <c r="T124" i="5"/>
  <c r="R124" i="5"/>
  <c r="W119" i="1" s="1"/>
  <c r="Q124" i="5"/>
  <c r="O124" i="5"/>
  <c r="U123" i="5"/>
  <c r="T123" i="5"/>
  <c r="R123" i="5"/>
  <c r="Q123" i="5"/>
  <c r="O123" i="5"/>
  <c r="S118" i="1" s="1"/>
  <c r="U122" i="5"/>
  <c r="T122" i="5"/>
  <c r="R122" i="5"/>
  <c r="Q122" i="5"/>
  <c r="O122" i="5"/>
  <c r="S117" i="1" s="1"/>
  <c r="U121" i="5"/>
  <c r="T121" i="5"/>
  <c r="R121" i="5"/>
  <c r="Q121" i="5"/>
  <c r="V116" i="1" s="1"/>
  <c r="O121" i="5"/>
  <c r="S116" i="1" s="1"/>
  <c r="U120" i="5"/>
  <c r="T120" i="5"/>
  <c r="R120" i="5"/>
  <c r="W115" i="1" s="1"/>
  <c r="Q120" i="5"/>
  <c r="O120" i="5"/>
  <c r="U119" i="5"/>
  <c r="T119" i="5"/>
  <c r="R119" i="5"/>
  <c r="Q119" i="5"/>
  <c r="O119" i="5"/>
  <c r="S114" i="1" s="1"/>
  <c r="U118" i="5"/>
  <c r="T118" i="5"/>
  <c r="R118" i="5"/>
  <c r="Q118" i="5"/>
  <c r="O118" i="5"/>
  <c r="U117" i="5"/>
  <c r="T117" i="5"/>
  <c r="R117" i="5"/>
  <c r="Q117" i="5"/>
  <c r="V112" i="1" s="1"/>
  <c r="O117" i="5"/>
  <c r="S112" i="1" s="1"/>
  <c r="U116" i="5"/>
  <c r="T116" i="5"/>
  <c r="R116" i="5"/>
  <c r="W111" i="1" s="1"/>
  <c r="Q116" i="5"/>
  <c r="O116" i="5"/>
  <c r="U115" i="5"/>
  <c r="T115" i="5"/>
  <c r="R115" i="5"/>
  <c r="Q115" i="5"/>
  <c r="O115" i="5"/>
  <c r="S110" i="1" s="1"/>
  <c r="U114" i="5"/>
  <c r="T114" i="5"/>
  <c r="R114" i="5"/>
  <c r="Q114" i="5"/>
  <c r="V109" i="1" s="1"/>
  <c r="O114" i="5"/>
  <c r="S109" i="1" s="1"/>
  <c r="U113" i="5"/>
  <c r="T113" i="5"/>
  <c r="R113" i="5"/>
  <c r="W108" i="1" s="1"/>
  <c r="Q113" i="5"/>
  <c r="V108" i="1" s="1"/>
  <c r="O113" i="5"/>
  <c r="S108" i="1" s="1"/>
  <c r="U112" i="5"/>
  <c r="T112" i="5"/>
  <c r="R112" i="5"/>
  <c r="W107" i="1" s="1"/>
  <c r="Q112" i="5"/>
  <c r="O112" i="5"/>
  <c r="U111" i="5"/>
  <c r="T111" i="5"/>
  <c r="R111" i="5"/>
  <c r="Q111" i="5"/>
  <c r="O111" i="5"/>
  <c r="U110" i="5"/>
  <c r="T110" i="5"/>
  <c r="R110" i="5"/>
  <c r="Q110" i="5"/>
  <c r="O110" i="5"/>
  <c r="S105" i="1" s="1"/>
  <c r="U109" i="5"/>
  <c r="T109" i="5"/>
  <c r="R109" i="5"/>
  <c r="W104" i="1" s="1"/>
  <c r="Q109" i="5"/>
  <c r="V104" i="1" s="1"/>
  <c r="O109" i="5"/>
  <c r="S104" i="1" s="1"/>
  <c r="U108" i="5"/>
  <c r="T108" i="5"/>
  <c r="R108" i="5"/>
  <c r="W103" i="1" s="1"/>
  <c r="Q108" i="5"/>
  <c r="O108" i="5"/>
  <c r="U107" i="5"/>
  <c r="T107" i="5"/>
  <c r="R107" i="5"/>
  <c r="Q107" i="5"/>
  <c r="O107" i="5"/>
  <c r="S102" i="1" s="1"/>
  <c r="U106" i="5"/>
  <c r="T106" i="5"/>
  <c r="R106" i="5"/>
  <c r="Q106" i="5"/>
  <c r="O106" i="5"/>
  <c r="S101" i="1" s="1"/>
  <c r="U105" i="5"/>
  <c r="T105" i="5"/>
  <c r="R105" i="5"/>
  <c r="Q105" i="5"/>
  <c r="V100" i="1" s="1"/>
  <c r="O105" i="5"/>
  <c r="S100" i="1" s="1"/>
  <c r="U104" i="5"/>
  <c r="T104" i="5"/>
  <c r="R104" i="5"/>
  <c r="W99" i="1" s="1"/>
  <c r="Q104" i="5"/>
  <c r="O104" i="5"/>
  <c r="U103" i="5"/>
  <c r="T103" i="5"/>
  <c r="R103" i="5"/>
  <c r="Q103" i="5"/>
  <c r="O103" i="5"/>
  <c r="S98" i="1" s="1"/>
  <c r="U102" i="5"/>
  <c r="T102" i="5"/>
  <c r="R102" i="5"/>
  <c r="Q102" i="5"/>
  <c r="O102" i="5"/>
  <c r="U101" i="5"/>
  <c r="T101" i="5"/>
  <c r="R101" i="5"/>
  <c r="Q101" i="5"/>
  <c r="V96" i="1" s="1"/>
  <c r="O101" i="5"/>
  <c r="S96" i="1" s="1"/>
  <c r="U100" i="5"/>
  <c r="T100" i="5"/>
  <c r="R100" i="5"/>
  <c r="W95" i="1" s="1"/>
  <c r="Q100" i="5"/>
  <c r="O100" i="5"/>
  <c r="U99" i="5"/>
  <c r="T99" i="5"/>
  <c r="R99" i="5"/>
  <c r="Q99" i="5"/>
  <c r="O99" i="5"/>
  <c r="S94" i="1" s="1"/>
  <c r="U98" i="5"/>
  <c r="T98" i="5"/>
  <c r="R98" i="5"/>
  <c r="Q98" i="5"/>
  <c r="V93" i="1" s="1"/>
  <c r="O98" i="5"/>
  <c r="S93" i="1" s="1"/>
  <c r="U97" i="5"/>
  <c r="T97" i="5"/>
  <c r="R97" i="5"/>
  <c r="W92" i="1" s="1"/>
  <c r="Q97" i="5"/>
  <c r="V92" i="1" s="1"/>
  <c r="O97" i="5"/>
  <c r="S92" i="1" s="1"/>
  <c r="U96" i="5"/>
  <c r="T96" i="5"/>
  <c r="R96" i="5"/>
  <c r="W91" i="1" s="1"/>
  <c r="Q96" i="5"/>
  <c r="O96" i="5"/>
  <c r="U95" i="5"/>
  <c r="T95" i="5"/>
  <c r="R95" i="5"/>
  <c r="Q95" i="5"/>
  <c r="O95" i="5"/>
  <c r="S90" i="1" s="1"/>
  <c r="U94" i="5"/>
  <c r="T94" i="5"/>
  <c r="R94" i="5"/>
  <c r="Q94" i="5"/>
  <c r="O94" i="5"/>
  <c r="S89" i="1" s="1"/>
  <c r="U93" i="5"/>
  <c r="T93" i="5"/>
  <c r="R93" i="5"/>
  <c r="W88" i="1" s="1"/>
  <c r="Q93" i="5"/>
  <c r="V88" i="1" s="1"/>
  <c r="O93" i="5"/>
  <c r="S88" i="1" s="1"/>
  <c r="U92" i="5"/>
  <c r="T92" i="5"/>
  <c r="R92" i="5"/>
  <c r="W87" i="1" s="1"/>
  <c r="Q92" i="5"/>
  <c r="O92" i="5"/>
  <c r="U91" i="5"/>
  <c r="T91" i="5"/>
  <c r="R91" i="5"/>
  <c r="Q91" i="5"/>
  <c r="O91" i="5"/>
  <c r="S86" i="1" s="1"/>
  <c r="U90" i="5"/>
  <c r="T90" i="5"/>
  <c r="R90" i="5"/>
  <c r="Q90" i="5"/>
  <c r="O90" i="5"/>
  <c r="S85" i="1" s="1"/>
  <c r="U89" i="5"/>
  <c r="T89" i="5"/>
  <c r="R89" i="5"/>
  <c r="Q89" i="5"/>
  <c r="V84" i="1" s="1"/>
  <c r="O89" i="5"/>
  <c r="S84" i="1" s="1"/>
  <c r="U88" i="5"/>
  <c r="T88" i="5"/>
  <c r="R88" i="5"/>
  <c r="W83" i="1" s="1"/>
  <c r="Q88" i="5"/>
  <c r="O88" i="5"/>
  <c r="U87" i="5"/>
  <c r="T87" i="5"/>
  <c r="R87" i="5"/>
  <c r="Q87" i="5"/>
  <c r="O87" i="5"/>
  <c r="S82" i="1" s="1"/>
  <c r="U86" i="5"/>
  <c r="T86" i="5"/>
  <c r="R86" i="5"/>
  <c r="Q86" i="5"/>
  <c r="O86" i="5"/>
  <c r="U85" i="5"/>
  <c r="T85" i="5"/>
  <c r="R85" i="5"/>
  <c r="Q85" i="5"/>
  <c r="V80" i="1" s="1"/>
  <c r="O85" i="5"/>
  <c r="S80" i="1" s="1"/>
  <c r="U84" i="5"/>
  <c r="T84" i="5"/>
  <c r="R84" i="5"/>
  <c r="W79" i="1" s="1"/>
  <c r="Q84" i="5"/>
  <c r="O84" i="5"/>
  <c r="U83" i="5"/>
  <c r="T83" i="5"/>
  <c r="R83" i="5"/>
  <c r="Q83" i="5"/>
  <c r="O83" i="5"/>
  <c r="S78" i="1" s="1"/>
  <c r="U82" i="5"/>
  <c r="T82" i="5"/>
  <c r="R82" i="5"/>
  <c r="Q82" i="5"/>
  <c r="V77" i="1" s="1"/>
  <c r="O82" i="5"/>
  <c r="S77" i="1" s="1"/>
  <c r="U81" i="5"/>
  <c r="T81" i="5"/>
  <c r="R81" i="5"/>
  <c r="W76" i="1" s="1"/>
  <c r="Q81" i="5"/>
  <c r="V76" i="1" s="1"/>
  <c r="O81" i="5"/>
  <c r="S76" i="1" s="1"/>
  <c r="U80" i="5"/>
  <c r="T80" i="5"/>
  <c r="R80" i="5"/>
  <c r="W75" i="1" s="1"/>
  <c r="Q80" i="5"/>
  <c r="O80" i="5"/>
  <c r="U79" i="5"/>
  <c r="T79" i="5"/>
  <c r="R79" i="5"/>
  <c r="Q79" i="5"/>
  <c r="O79" i="5"/>
  <c r="S74" i="1" s="1"/>
  <c r="U78" i="5"/>
  <c r="T78" i="5"/>
  <c r="R78" i="5"/>
  <c r="Q78" i="5"/>
  <c r="O78" i="5"/>
  <c r="S73" i="1" s="1"/>
  <c r="U77" i="5"/>
  <c r="T77" i="5"/>
  <c r="R77" i="5"/>
  <c r="W72" i="1" s="1"/>
  <c r="Q77" i="5"/>
  <c r="V72" i="1" s="1"/>
  <c r="O77" i="5"/>
  <c r="S72" i="1" s="1"/>
  <c r="U76" i="5"/>
  <c r="T76" i="5"/>
  <c r="R76" i="5"/>
  <c r="W71" i="1" s="1"/>
  <c r="Q76" i="5"/>
  <c r="O76" i="5"/>
  <c r="U75" i="5"/>
  <c r="T75" i="5"/>
  <c r="R75" i="5"/>
  <c r="Q75" i="5"/>
  <c r="O75" i="5"/>
  <c r="S70" i="1" s="1"/>
  <c r="U74" i="5"/>
  <c r="T74" i="5"/>
  <c r="R74" i="5"/>
  <c r="Q74" i="5"/>
  <c r="O74" i="5"/>
  <c r="S69" i="1" s="1"/>
  <c r="U73" i="5"/>
  <c r="T73" i="5"/>
  <c r="R73" i="5"/>
  <c r="Q73" i="5"/>
  <c r="V68" i="1" s="1"/>
  <c r="O73" i="5"/>
  <c r="S68" i="1" s="1"/>
  <c r="U72" i="5"/>
  <c r="T72" i="5"/>
  <c r="R72" i="5"/>
  <c r="W67" i="1" s="1"/>
  <c r="Q72" i="5"/>
  <c r="O72" i="5"/>
  <c r="U71" i="5"/>
  <c r="T71" i="5"/>
  <c r="R71" i="5"/>
  <c r="Q71" i="5"/>
  <c r="O71" i="5"/>
  <c r="S66" i="1" s="1"/>
  <c r="U70" i="5"/>
  <c r="T70" i="5"/>
  <c r="R70" i="5"/>
  <c r="Q70" i="5"/>
  <c r="O70" i="5"/>
  <c r="U69" i="5"/>
  <c r="T69" i="5"/>
  <c r="R69" i="5"/>
  <c r="Q69" i="5"/>
  <c r="V64" i="1" s="1"/>
  <c r="O69" i="5"/>
  <c r="S64" i="1" s="1"/>
  <c r="U68" i="5"/>
  <c r="T68" i="5"/>
  <c r="R68" i="5"/>
  <c r="W63" i="1" s="1"/>
  <c r="Q68" i="5"/>
  <c r="O68" i="5"/>
  <c r="U67" i="5"/>
  <c r="T67" i="5"/>
  <c r="R67" i="5"/>
  <c r="Q67" i="5"/>
  <c r="O67" i="5"/>
  <c r="S62" i="1" s="1"/>
  <c r="U66" i="5"/>
  <c r="T66" i="5"/>
  <c r="R66" i="5"/>
  <c r="Q66" i="5"/>
  <c r="V61" i="1" s="1"/>
  <c r="O66" i="5"/>
  <c r="S61" i="1" s="1"/>
  <c r="U65" i="5"/>
  <c r="T65" i="5"/>
  <c r="R65" i="5"/>
  <c r="W60" i="1" s="1"/>
  <c r="Q65" i="5"/>
  <c r="V60" i="1" s="1"/>
  <c r="O65" i="5"/>
  <c r="S60" i="1" s="1"/>
  <c r="U64" i="5"/>
  <c r="T64" i="5"/>
  <c r="R64" i="5"/>
  <c r="W59" i="1" s="1"/>
  <c r="Q64" i="5"/>
  <c r="O64" i="5"/>
  <c r="U63" i="5"/>
  <c r="T63" i="5"/>
  <c r="R63" i="5"/>
  <c r="Q63" i="5"/>
  <c r="O63" i="5"/>
  <c r="S58" i="1" s="1"/>
  <c r="U62" i="5"/>
  <c r="T62" i="5"/>
  <c r="R62" i="5"/>
  <c r="Q62" i="5"/>
  <c r="O62" i="5"/>
  <c r="S57" i="1" s="1"/>
  <c r="U61" i="5"/>
  <c r="T61" i="5"/>
  <c r="R61" i="5"/>
  <c r="W56" i="1" s="1"/>
  <c r="Q61" i="5"/>
  <c r="V56" i="1" s="1"/>
  <c r="O61" i="5"/>
  <c r="S56" i="1" s="1"/>
  <c r="U60" i="5"/>
  <c r="T60" i="5"/>
  <c r="R60" i="5"/>
  <c r="W55" i="1" s="1"/>
  <c r="Q60" i="5"/>
  <c r="O60" i="5"/>
  <c r="U59" i="5"/>
  <c r="T59" i="5"/>
  <c r="R59" i="5"/>
  <c r="Q59" i="5"/>
  <c r="O59" i="5"/>
  <c r="S54" i="1" s="1"/>
  <c r="U58" i="5"/>
  <c r="T58" i="5"/>
  <c r="R58" i="5"/>
  <c r="Q58" i="5"/>
  <c r="O58" i="5"/>
  <c r="S53" i="1" s="1"/>
  <c r="U57" i="5"/>
  <c r="T57" i="5"/>
  <c r="R57" i="5"/>
  <c r="Q57" i="5"/>
  <c r="V52" i="1" s="1"/>
  <c r="O57" i="5"/>
  <c r="S52" i="1" s="1"/>
  <c r="U56" i="5"/>
  <c r="T56" i="5"/>
  <c r="R56" i="5"/>
  <c r="W51" i="1" s="1"/>
  <c r="Q56" i="5"/>
  <c r="O56" i="5"/>
  <c r="U55" i="5"/>
  <c r="T55" i="5"/>
  <c r="R55" i="5"/>
  <c r="Q55" i="5"/>
  <c r="O55" i="5"/>
  <c r="S50" i="1" s="1"/>
  <c r="U54" i="5"/>
  <c r="T54" i="5"/>
  <c r="R54" i="5"/>
  <c r="Q54" i="5"/>
  <c r="O54" i="5"/>
  <c r="U53" i="5"/>
  <c r="T53" i="5"/>
  <c r="R53" i="5"/>
  <c r="Q53" i="5"/>
  <c r="V48" i="1" s="1"/>
  <c r="O53" i="5"/>
  <c r="S48" i="1" s="1"/>
  <c r="U52" i="5"/>
  <c r="T52" i="5"/>
  <c r="R52" i="5"/>
  <c r="W47" i="1" s="1"/>
  <c r="Q52" i="5"/>
  <c r="O52" i="5"/>
  <c r="U51" i="5"/>
  <c r="T51" i="5"/>
  <c r="R51" i="5"/>
  <c r="Q51" i="5"/>
  <c r="O51" i="5"/>
  <c r="S46" i="1" s="1"/>
  <c r="U50" i="5"/>
  <c r="T50" i="5"/>
  <c r="R50" i="5"/>
  <c r="Q50" i="5"/>
  <c r="V45" i="1" s="1"/>
  <c r="O50" i="5"/>
  <c r="S45" i="1" s="1"/>
  <c r="U49" i="5"/>
  <c r="T49" i="5"/>
  <c r="R49" i="5"/>
  <c r="W44" i="1" s="1"/>
  <c r="Q49" i="5"/>
  <c r="V44" i="1" s="1"/>
  <c r="O49" i="5"/>
  <c r="S44" i="1" s="1"/>
  <c r="U48" i="5"/>
  <c r="T48" i="5"/>
  <c r="R48" i="5"/>
  <c r="W43" i="1" s="1"/>
  <c r="Q48" i="5"/>
  <c r="O48" i="5"/>
  <c r="U47" i="5"/>
  <c r="T47" i="5"/>
  <c r="R47" i="5"/>
  <c r="Q47" i="5"/>
  <c r="O47" i="5"/>
  <c r="U46" i="5"/>
  <c r="T46" i="5"/>
  <c r="R46" i="5"/>
  <c r="Q46" i="5"/>
  <c r="O46" i="5"/>
  <c r="S41" i="1" s="1"/>
  <c r="U45" i="5"/>
  <c r="T45" i="5"/>
  <c r="R45" i="5"/>
  <c r="W40" i="1" s="1"/>
  <c r="Q45" i="5"/>
  <c r="V40" i="1" s="1"/>
  <c r="O45" i="5"/>
  <c r="S40" i="1" s="1"/>
  <c r="U44" i="5"/>
  <c r="T44" i="5"/>
  <c r="R44" i="5"/>
  <c r="W39" i="1" s="1"/>
  <c r="Q44" i="5"/>
  <c r="O44" i="5"/>
  <c r="U43" i="5"/>
  <c r="T43" i="5"/>
  <c r="R43" i="5"/>
  <c r="Q43" i="5"/>
  <c r="O43" i="5"/>
  <c r="S38" i="1" s="1"/>
  <c r="U42" i="5"/>
  <c r="T42" i="5"/>
  <c r="R42" i="5"/>
  <c r="Q42" i="5"/>
  <c r="O42" i="5"/>
  <c r="S37" i="1" s="1"/>
  <c r="U41" i="5"/>
  <c r="T41" i="5"/>
  <c r="R41" i="5"/>
  <c r="Q41" i="5"/>
  <c r="V36" i="1" s="1"/>
  <c r="O41" i="5"/>
  <c r="S36" i="1" s="1"/>
  <c r="U40" i="5"/>
  <c r="T40" i="5"/>
  <c r="R40" i="5"/>
  <c r="W35" i="1" s="1"/>
  <c r="Q40" i="5"/>
  <c r="O40" i="5"/>
  <c r="U39" i="5"/>
  <c r="T39" i="5"/>
  <c r="R39" i="5"/>
  <c r="Q39" i="5"/>
  <c r="O39" i="5"/>
  <c r="S34" i="1" s="1"/>
  <c r="U38" i="5"/>
  <c r="T38" i="5"/>
  <c r="R38" i="5"/>
  <c r="Q38" i="5"/>
  <c r="O38" i="5"/>
  <c r="S33" i="1" s="1"/>
  <c r="U37" i="5"/>
  <c r="T37" i="5"/>
  <c r="R37" i="5"/>
  <c r="Q37" i="5"/>
  <c r="V32" i="1" s="1"/>
  <c r="O37" i="5"/>
  <c r="S32" i="1" s="1"/>
  <c r="U36" i="5"/>
  <c r="T36" i="5"/>
  <c r="R36" i="5"/>
  <c r="W31" i="1" s="1"/>
  <c r="Q36" i="5"/>
  <c r="O36" i="5"/>
  <c r="U35" i="5"/>
  <c r="T35" i="5"/>
  <c r="R35" i="5"/>
  <c r="Q35" i="5"/>
  <c r="O35" i="5"/>
  <c r="S30" i="1" s="1"/>
  <c r="U34" i="5"/>
  <c r="T34" i="5"/>
  <c r="R34" i="5"/>
  <c r="Q34" i="5"/>
  <c r="V29" i="1" s="1"/>
  <c r="O34" i="5"/>
  <c r="S29" i="1" s="1"/>
  <c r="U33" i="5"/>
  <c r="T33" i="5"/>
  <c r="R33" i="5"/>
  <c r="W28" i="1" s="1"/>
  <c r="Q33" i="5"/>
  <c r="V28" i="1" s="1"/>
  <c r="O33" i="5"/>
  <c r="S28" i="1" s="1"/>
  <c r="U32" i="5"/>
  <c r="T32" i="5"/>
  <c r="R32" i="5"/>
  <c r="W27" i="1" s="1"/>
  <c r="Q32" i="5"/>
  <c r="O32" i="5"/>
  <c r="U31" i="5"/>
  <c r="T31" i="5"/>
  <c r="R31" i="5"/>
  <c r="Q31" i="5"/>
  <c r="O31" i="5"/>
  <c r="S26" i="1" s="1"/>
  <c r="U30" i="5"/>
  <c r="T30" i="5"/>
  <c r="R30" i="5"/>
  <c r="Q30" i="5"/>
  <c r="O30" i="5"/>
  <c r="S25" i="1" s="1"/>
  <c r="U29" i="5"/>
  <c r="T29" i="5"/>
  <c r="R29" i="5"/>
  <c r="W24" i="1" s="1"/>
  <c r="Q29" i="5"/>
  <c r="V24" i="1" s="1"/>
  <c r="O29" i="5"/>
  <c r="S24" i="1" s="1"/>
  <c r="U28" i="5"/>
  <c r="T28" i="5"/>
  <c r="R28" i="5"/>
  <c r="W23" i="1" s="1"/>
  <c r="Q28" i="5"/>
  <c r="O28" i="5"/>
  <c r="U27" i="5"/>
  <c r="T27" i="5"/>
  <c r="R27" i="5"/>
  <c r="Q27" i="5"/>
  <c r="O27" i="5"/>
  <c r="S22" i="1" s="1"/>
  <c r="U26" i="5"/>
  <c r="T26" i="5"/>
  <c r="R26" i="5"/>
  <c r="Q26" i="5"/>
  <c r="O26" i="5"/>
  <c r="S21" i="1" s="1"/>
  <c r="U25" i="5"/>
  <c r="T25" i="5"/>
  <c r="R25" i="5"/>
  <c r="Q25" i="5"/>
  <c r="V20" i="1" s="1"/>
  <c r="O25" i="5"/>
  <c r="S20" i="1" s="1"/>
  <c r="U24" i="5"/>
  <c r="T24" i="5"/>
  <c r="R24" i="5"/>
  <c r="W19" i="1" s="1"/>
  <c r="Q24" i="5"/>
  <c r="O24" i="5"/>
  <c r="U23" i="5"/>
  <c r="T23" i="5"/>
  <c r="R23" i="5"/>
  <c r="Q23" i="5"/>
  <c r="O23" i="5"/>
  <c r="S18" i="1" s="1"/>
  <c r="U22" i="5"/>
  <c r="T22" i="5"/>
  <c r="R22" i="5"/>
  <c r="Q22" i="5"/>
  <c r="O22" i="5"/>
  <c r="S17" i="1" s="1"/>
  <c r="U21" i="5"/>
  <c r="T21" i="5"/>
  <c r="R21" i="5"/>
  <c r="Q21" i="5"/>
  <c r="V16" i="1" s="1"/>
  <c r="O21" i="5"/>
  <c r="S16" i="1" s="1"/>
  <c r="U20" i="5"/>
  <c r="T20" i="5"/>
  <c r="R20" i="5"/>
  <c r="W15" i="1" s="1"/>
  <c r="Q20" i="5"/>
  <c r="O20" i="5"/>
  <c r="U19" i="5"/>
  <c r="T19" i="5"/>
  <c r="R19" i="5"/>
  <c r="Q19" i="5"/>
  <c r="O19" i="5"/>
  <c r="S14" i="1" s="1"/>
  <c r="U18" i="5"/>
  <c r="T18" i="5"/>
  <c r="R18" i="5"/>
  <c r="Q18" i="5"/>
  <c r="V13" i="1" s="1"/>
  <c r="O18" i="5"/>
  <c r="S13" i="1" s="1"/>
  <c r="U17" i="5"/>
  <c r="T17" i="5"/>
  <c r="R17" i="5"/>
  <c r="W12" i="1" s="1"/>
  <c r="Q17" i="5"/>
  <c r="V12" i="1" s="1"/>
  <c r="O17" i="5"/>
  <c r="S12" i="1" s="1"/>
  <c r="U16" i="5"/>
  <c r="T16" i="5"/>
  <c r="R16" i="5"/>
  <c r="W11" i="1" s="1"/>
  <c r="Q16" i="5"/>
  <c r="O16" i="5"/>
  <c r="U15" i="5"/>
  <c r="T15" i="5"/>
  <c r="R15" i="5"/>
  <c r="Q15" i="5"/>
  <c r="O15" i="5"/>
  <c r="S10" i="1" s="1"/>
  <c r="U14" i="5"/>
  <c r="T14" i="5"/>
  <c r="R14" i="5"/>
  <c r="Q14" i="5"/>
  <c r="O14" i="5"/>
  <c r="S9" i="1" s="1"/>
  <c r="U13" i="5"/>
  <c r="T13" i="5"/>
  <c r="R13" i="5"/>
  <c r="W8" i="1" s="1"/>
  <c r="Q13" i="5"/>
  <c r="V8" i="1" s="1"/>
  <c r="O13" i="5"/>
  <c r="S8" i="1" s="1"/>
  <c r="U12" i="5"/>
  <c r="T12" i="5"/>
  <c r="R12" i="5"/>
  <c r="W7" i="1" s="1"/>
  <c r="Q12" i="5"/>
  <c r="O12" i="5"/>
  <c r="S7" i="1" s="1"/>
  <c r="U11" i="5"/>
  <c r="T11" i="5"/>
  <c r="R11" i="5"/>
  <c r="Q11" i="5"/>
  <c r="O11" i="5"/>
  <c r="S6" i="1" s="1"/>
  <c r="U10" i="5"/>
  <c r="T10" i="5"/>
  <c r="R10" i="5"/>
  <c r="Q10" i="5"/>
  <c r="O10" i="5"/>
  <c r="S5" i="1" s="1"/>
  <c r="U9" i="5"/>
  <c r="T9" i="5"/>
  <c r="R9" i="5"/>
  <c r="Q9" i="5"/>
  <c r="V4" i="1" s="1"/>
  <c r="O9" i="5"/>
  <c r="S4" i="1" s="1"/>
  <c r="U8" i="5"/>
  <c r="T8" i="5"/>
  <c r="R8" i="5"/>
  <c r="W3" i="1" s="1"/>
  <c r="Q8" i="5"/>
  <c r="O8" i="5"/>
  <c r="S3" i="1" s="1"/>
  <c r="U7" i="5"/>
  <c r="R7" i="5"/>
  <c r="W2" i="1" s="1"/>
  <c r="Q7" i="5"/>
  <c r="T7" i="5"/>
  <c r="L3" i="1"/>
  <c r="M3" i="1"/>
  <c r="N3" i="1"/>
  <c r="O3" i="1"/>
  <c r="P3" i="1"/>
  <c r="Q3" i="1"/>
  <c r="R3" i="1"/>
  <c r="T3" i="1"/>
  <c r="L4" i="1"/>
  <c r="M4" i="1"/>
  <c r="N4" i="1"/>
  <c r="O4" i="1"/>
  <c r="P4" i="1"/>
  <c r="Q4" i="1"/>
  <c r="R4" i="1"/>
  <c r="T4" i="1"/>
  <c r="L5" i="1"/>
  <c r="M5" i="1"/>
  <c r="N5" i="1"/>
  <c r="O5" i="1"/>
  <c r="P5" i="1"/>
  <c r="Q5" i="1"/>
  <c r="R5" i="1"/>
  <c r="T5" i="1"/>
  <c r="L6" i="1"/>
  <c r="M6" i="1"/>
  <c r="N6" i="1"/>
  <c r="O6" i="1"/>
  <c r="P6" i="1"/>
  <c r="Q6" i="1"/>
  <c r="R6" i="1"/>
  <c r="T6" i="1"/>
  <c r="L7" i="1"/>
  <c r="M7" i="1"/>
  <c r="N7" i="1"/>
  <c r="O7" i="1"/>
  <c r="P7" i="1"/>
  <c r="Q7" i="1"/>
  <c r="R7" i="1"/>
  <c r="T7" i="1"/>
  <c r="L8" i="1"/>
  <c r="M8" i="1"/>
  <c r="N8" i="1"/>
  <c r="O8" i="1"/>
  <c r="P8" i="1"/>
  <c r="Q8" i="1"/>
  <c r="R8" i="1"/>
  <c r="T8" i="1"/>
  <c r="L9" i="1"/>
  <c r="M9" i="1"/>
  <c r="N9" i="1"/>
  <c r="O9" i="1"/>
  <c r="P9" i="1"/>
  <c r="Q9" i="1"/>
  <c r="R9" i="1"/>
  <c r="T9" i="1"/>
  <c r="L10" i="1"/>
  <c r="M10" i="1"/>
  <c r="N10" i="1"/>
  <c r="O10" i="1"/>
  <c r="P10" i="1"/>
  <c r="Q10" i="1"/>
  <c r="R10" i="1"/>
  <c r="T10" i="1"/>
  <c r="L11" i="1"/>
  <c r="M11" i="1"/>
  <c r="N11" i="1"/>
  <c r="O11" i="1"/>
  <c r="P11" i="1"/>
  <c r="Q11" i="1"/>
  <c r="R11" i="1"/>
  <c r="S11" i="1"/>
  <c r="T11" i="1"/>
  <c r="L12" i="1"/>
  <c r="M12" i="1"/>
  <c r="N12" i="1"/>
  <c r="O12" i="1"/>
  <c r="P12" i="1"/>
  <c r="Q12" i="1"/>
  <c r="R12" i="1"/>
  <c r="T12" i="1"/>
  <c r="L13" i="1"/>
  <c r="M13" i="1"/>
  <c r="N13" i="1"/>
  <c r="O13" i="1"/>
  <c r="P13" i="1"/>
  <c r="Q13" i="1"/>
  <c r="R13" i="1"/>
  <c r="T13" i="1"/>
  <c r="L14" i="1"/>
  <c r="M14" i="1"/>
  <c r="N14" i="1"/>
  <c r="O14" i="1"/>
  <c r="P14" i="1"/>
  <c r="Q14" i="1"/>
  <c r="R14" i="1"/>
  <c r="T14" i="1"/>
  <c r="L15" i="1"/>
  <c r="M15" i="1"/>
  <c r="N15" i="1"/>
  <c r="O15" i="1"/>
  <c r="P15" i="1"/>
  <c r="Q15" i="1"/>
  <c r="R15" i="1"/>
  <c r="S15" i="1"/>
  <c r="T15" i="1"/>
  <c r="L16" i="1"/>
  <c r="M16" i="1"/>
  <c r="N16" i="1"/>
  <c r="O16" i="1"/>
  <c r="P16" i="1"/>
  <c r="Q16" i="1"/>
  <c r="R16" i="1"/>
  <c r="T16" i="1"/>
  <c r="L17" i="1"/>
  <c r="M17" i="1"/>
  <c r="N17" i="1"/>
  <c r="O17" i="1"/>
  <c r="P17" i="1"/>
  <c r="Q17" i="1"/>
  <c r="R17" i="1"/>
  <c r="T17" i="1"/>
  <c r="L18" i="1"/>
  <c r="M18" i="1"/>
  <c r="N18" i="1"/>
  <c r="O18" i="1"/>
  <c r="P18" i="1"/>
  <c r="Q18" i="1"/>
  <c r="R18" i="1"/>
  <c r="T18" i="1"/>
  <c r="L19" i="1"/>
  <c r="M19" i="1"/>
  <c r="N19" i="1"/>
  <c r="O19" i="1"/>
  <c r="P19" i="1"/>
  <c r="Q19" i="1"/>
  <c r="R19" i="1"/>
  <c r="S19" i="1"/>
  <c r="T19" i="1"/>
  <c r="L20" i="1"/>
  <c r="M20" i="1"/>
  <c r="N20" i="1"/>
  <c r="O20" i="1"/>
  <c r="P20" i="1"/>
  <c r="Q20" i="1"/>
  <c r="R20" i="1"/>
  <c r="T20" i="1"/>
  <c r="L21" i="1"/>
  <c r="M21" i="1"/>
  <c r="N21" i="1"/>
  <c r="O21" i="1"/>
  <c r="P21" i="1"/>
  <c r="Q21" i="1"/>
  <c r="R21" i="1"/>
  <c r="T21" i="1"/>
  <c r="L22" i="1"/>
  <c r="M22" i="1"/>
  <c r="N22" i="1"/>
  <c r="O22" i="1"/>
  <c r="P22" i="1"/>
  <c r="Q22" i="1"/>
  <c r="R22" i="1"/>
  <c r="T22" i="1"/>
  <c r="L23" i="1"/>
  <c r="M23" i="1"/>
  <c r="N23" i="1"/>
  <c r="O23" i="1"/>
  <c r="P23" i="1"/>
  <c r="Q23" i="1"/>
  <c r="R23" i="1"/>
  <c r="S23" i="1"/>
  <c r="T23" i="1"/>
  <c r="L24" i="1"/>
  <c r="M24" i="1"/>
  <c r="N24" i="1"/>
  <c r="O24" i="1"/>
  <c r="P24" i="1"/>
  <c r="Q24" i="1"/>
  <c r="R24" i="1"/>
  <c r="T24" i="1"/>
  <c r="L25" i="1"/>
  <c r="M25" i="1"/>
  <c r="N25" i="1"/>
  <c r="O25" i="1"/>
  <c r="P25" i="1"/>
  <c r="Q25" i="1"/>
  <c r="R25" i="1"/>
  <c r="T25" i="1"/>
  <c r="L26" i="1"/>
  <c r="M26" i="1"/>
  <c r="N26" i="1"/>
  <c r="O26" i="1"/>
  <c r="P26" i="1"/>
  <c r="Q26" i="1"/>
  <c r="R26" i="1"/>
  <c r="T26" i="1"/>
  <c r="L27" i="1"/>
  <c r="M27" i="1"/>
  <c r="N27" i="1"/>
  <c r="O27" i="1"/>
  <c r="P27" i="1"/>
  <c r="Q27" i="1"/>
  <c r="R27" i="1"/>
  <c r="S27" i="1"/>
  <c r="T27" i="1"/>
  <c r="L28" i="1"/>
  <c r="M28" i="1"/>
  <c r="N28" i="1"/>
  <c r="O28" i="1"/>
  <c r="P28" i="1"/>
  <c r="Q28" i="1"/>
  <c r="R28" i="1"/>
  <c r="T28" i="1"/>
  <c r="L29" i="1"/>
  <c r="M29" i="1"/>
  <c r="N29" i="1"/>
  <c r="O29" i="1"/>
  <c r="P29" i="1"/>
  <c r="Q29" i="1"/>
  <c r="R29" i="1"/>
  <c r="T29" i="1"/>
  <c r="L30" i="1"/>
  <c r="M30" i="1"/>
  <c r="N30" i="1"/>
  <c r="O30" i="1"/>
  <c r="P30" i="1"/>
  <c r="Q30" i="1"/>
  <c r="R30" i="1"/>
  <c r="T30" i="1"/>
  <c r="L31" i="1"/>
  <c r="M31" i="1"/>
  <c r="N31" i="1"/>
  <c r="O31" i="1"/>
  <c r="P31" i="1"/>
  <c r="Q31" i="1"/>
  <c r="R31" i="1"/>
  <c r="S31" i="1"/>
  <c r="T31" i="1"/>
  <c r="L32" i="1"/>
  <c r="M32" i="1"/>
  <c r="N32" i="1"/>
  <c r="O32" i="1"/>
  <c r="P32" i="1"/>
  <c r="Q32" i="1"/>
  <c r="R32" i="1"/>
  <c r="T32" i="1"/>
  <c r="L33" i="1"/>
  <c r="M33" i="1"/>
  <c r="N33" i="1"/>
  <c r="O33" i="1"/>
  <c r="P33" i="1"/>
  <c r="Q33" i="1"/>
  <c r="R33" i="1"/>
  <c r="T33" i="1"/>
  <c r="L34" i="1"/>
  <c r="M34" i="1"/>
  <c r="N34" i="1"/>
  <c r="O34" i="1"/>
  <c r="P34" i="1"/>
  <c r="Q34" i="1"/>
  <c r="R34" i="1"/>
  <c r="T34" i="1"/>
  <c r="L35" i="1"/>
  <c r="M35" i="1"/>
  <c r="N35" i="1"/>
  <c r="O35" i="1"/>
  <c r="P35" i="1"/>
  <c r="Q35" i="1"/>
  <c r="R35" i="1"/>
  <c r="S35" i="1"/>
  <c r="T35" i="1"/>
  <c r="L36" i="1"/>
  <c r="M36" i="1"/>
  <c r="N36" i="1"/>
  <c r="O36" i="1"/>
  <c r="P36" i="1"/>
  <c r="Q36" i="1"/>
  <c r="R36" i="1"/>
  <c r="T36" i="1"/>
  <c r="L37" i="1"/>
  <c r="M37" i="1"/>
  <c r="N37" i="1"/>
  <c r="O37" i="1"/>
  <c r="P37" i="1"/>
  <c r="Q37" i="1"/>
  <c r="R37" i="1"/>
  <c r="T37" i="1"/>
  <c r="L38" i="1"/>
  <c r="M38" i="1"/>
  <c r="N38" i="1"/>
  <c r="O38" i="1"/>
  <c r="P38" i="1"/>
  <c r="Q38" i="1"/>
  <c r="R38" i="1"/>
  <c r="T38" i="1"/>
  <c r="L39" i="1"/>
  <c r="M39" i="1"/>
  <c r="N39" i="1"/>
  <c r="O39" i="1"/>
  <c r="P39" i="1"/>
  <c r="Q39" i="1"/>
  <c r="R39" i="1"/>
  <c r="S39" i="1"/>
  <c r="T39" i="1"/>
  <c r="L40" i="1"/>
  <c r="M40" i="1"/>
  <c r="N40" i="1"/>
  <c r="O40" i="1"/>
  <c r="P40" i="1"/>
  <c r="Q40" i="1"/>
  <c r="R40" i="1"/>
  <c r="T40" i="1"/>
  <c r="L41" i="1"/>
  <c r="M41" i="1"/>
  <c r="N41" i="1"/>
  <c r="O41" i="1"/>
  <c r="P41" i="1"/>
  <c r="Q41" i="1"/>
  <c r="R41" i="1"/>
  <c r="T41" i="1"/>
  <c r="L42" i="1"/>
  <c r="M42" i="1"/>
  <c r="N42" i="1"/>
  <c r="O42" i="1"/>
  <c r="P42" i="1"/>
  <c r="Q42" i="1"/>
  <c r="R42" i="1"/>
  <c r="S42" i="1"/>
  <c r="T42" i="1"/>
  <c r="L43" i="1"/>
  <c r="M43" i="1"/>
  <c r="N43" i="1"/>
  <c r="O43" i="1"/>
  <c r="P43" i="1"/>
  <c r="Q43" i="1"/>
  <c r="R43" i="1"/>
  <c r="S43" i="1"/>
  <c r="T43" i="1"/>
  <c r="L44" i="1"/>
  <c r="M44" i="1"/>
  <c r="N44" i="1"/>
  <c r="O44" i="1"/>
  <c r="P44" i="1"/>
  <c r="Q44" i="1"/>
  <c r="R44" i="1"/>
  <c r="T44" i="1"/>
  <c r="L45" i="1"/>
  <c r="M45" i="1"/>
  <c r="N45" i="1"/>
  <c r="O45" i="1"/>
  <c r="P45" i="1"/>
  <c r="Q45" i="1"/>
  <c r="R45" i="1"/>
  <c r="T45" i="1"/>
  <c r="L46" i="1"/>
  <c r="M46" i="1"/>
  <c r="N46" i="1"/>
  <c r="O46" i="1"/>
  <c r="P46" i="1"/>
  <c r="Q46" i="1"/>
  <c r="R46" i="1"/>
  <c r="T46" i="1"/>
  <c r="L47" i="1"/>
  <c r="M47" i="1"/>
  <c r="N47" i="1"/>
  <c r="O47" i="1"/>
  <c r="P47" i="1"/>
  <c r="Q47" i="1"/>
  <c r="R47" i="1"/>
  <c r="S47" i="1"/>
  <c r="T47" i="1"/>
  <c r="L48" i="1"/>
  <c r="M48" i="1"/>
  <c r="N48" i="1"/>
  <c r="O48" i="1"/>
  <c r="P48" i="1"/>
  <c r="Q48" i="1"/>
  <c r="R48" i="1"/>
  <c r="T48" i="1"/>
  <c r="L49" i="1"/>
  <c r="M49" i="1"/>
  <c r="N49" i="1"/>
  <c r="O49" i="1"/>
  <c r="P49" i="1"/>
  <c r="Q49" i="1"/>
  <c r="R49" i="1"/>
  <c r="S49" i="1"/>
  <c r="T49" i="1"/>
  <c r="L50" i="1"/>
  <c r="M50" i="1"/>
  <c r="N50" i="1"/>
  <c r="O50" i="1"/>
  <c r="P50" i="1"/>
  <c r="Q50" i="1"/>
  <c r="R50" i="1"/>
  <c r="T50" i="1"/>
  <c r="L51" i="1"/>
  <c r="M51" i="1"/>
  <c r="N51" i="1"/>
  <c r="O51" i="1"/>
  <c r="P51" i="1"/>
  <c r="Q51" i="1"/>
  <c r="R51" i="1"/>
  <c r="S51" i="1"/>
  <c r="T51" i="1"/>
  <c r="L52" i="1"/>
  <c r="M52" i="1"/>
  <c r="N52" i="1"/>
  <c r="O52" i="1"/>
  <c r="P52" i="1"/>
  <c r="Q52" i="1"/>
  <c r="R52" i="1"/>
  <c r="T52" i="1"/>
  <c r="L53" i="1"/>
  <c r="M53" i="1"/>
  <c r="N53" i="1"/>
  <c r="O53" i="1"/>
  <c r="P53" i="1"/>
  <c r="Q53" i="1"/>
  <c r="R53" i="1"/>
  <c r="T53" i="1"/>
  <c r="L54" i="1"/>
  <c r="M54" i="1"/>
  <c r="N54" i="1"/>
  <c r="O54" i="1"/>
  <c r="P54" i="1"/>
  <c r="Q54" i="1"/>
  <c r="R54" i="1"/>
  <c r="T54" i="1"/>
  <c r="L55" i="1"/>
  <c r="M55" i="1"/>
  <c r="N55" i="1"/>
  <c r="O55" i="1"/>
  <c r="P55" i="1"/>
  <c r="Q55" i="1"/>
  <c r="R55" i="1"/>
  <c r="S55" i="1"/>
  <c r="T55" i="1"/>
  <c r="L56" i="1"/>
  <c r="M56" i="1"/>
  <c r="N56" i="1"/>
  <c r="O56" i="1"/>
  <c r="P56" i="1"/>
  <c r="Q56" i="1"/>
  <c r="R56" i="1"/>
  <c r="T56" i="1"/>
  <c r="L57" i="1"/>
  <c r="M57" i="1"/>
  <c r="N57" i="1"/>
  <c r="O57" i="1"/>
  <c r="P57" i="1"/>
  <c r="Q57" i="1"/>
  <c r="R57" i="1"/>
  <c r="T57" i="1"/>
  <c r="L58" i="1"/>
  <c r="M58" i="1"/>
  <c r="N58" i="1"/>
  <c r="O58" i="1"/>
  <c r="P58" i="1"/>
  <c r="Q58" i="1"/>
  <c r="R58" i="1"/>
  <c r="T58" i="1"/>
  <c r="L59" i="1"/>
  <c r="M59" i="1"/>
  <c r="N59" i="1"/>
  <c r="O59" i="1"/>
  <c r="P59" i="1"/>
  <c r="Q59" i="1"/>
  <c r="R59" i="1"/>
  <c r="S59" i="1"/>
  <c r="T59" i="1"/>
  <c r="L60" i="1"/>
  <c r="M60" i="1"/>
  <c r="N60" i="1"/>
  <c r="O60" i="1"/>
  <c r="P60" i="1"/>
  <c r="Q60" i="1"/>
  <c r="R60" i="1"/>
  <c r="T60" i="1"/>
  <c r="L61" i="1"/>
  <c r="M61" i="1"/>
  <c r="N61" i="1"/>
  <c r="O61" i="1"/>
  <c r="P61" i="1"/>
  <c r="Q61" i="1"/>
  <c r="R61" i="1"/>
  <c r="T61" i="1"/>
  <c r="L62" i="1"/>
  <c r="M62" i="1"/>
  <c r="N62" i="1"/>
  <c r="O62" i="1"/>
  <c r="P62" i="1"/>
  <c r="Q62" i="1"/>
  <c r="R62" i="1"/>
  <c r="T62" i="1"/>
  <c r="L63" i="1"/>
  <c r="M63" i="1"/>
  <c r="N63" i="1"/>
  <c r="O63" i="1"/>
  <c r="P63" i="1"/>
  <c r="Q63" i="1"/>
  <c r="R63" i="1"/>
  <c r="S63" i="1"/>
  <c r="T63" i="1"/>
  <c r="L64" i="1"/>
  <c r="M64" i="1"/>
  <c r="N64" i="1"/>
  <c r="O64" i="1"/>
  <c r="P64" i="1"/>
  <c r="Q64" i="1"/>
  <c r="R64" i="1"/>
  <c r="T64" i="1"/>
  <c r="L65" i="1"/>
  <c r="M65" i="1"/>
  <c r="N65" i="1"/>
  <c r="O65" i="1"/>
  <c r="P65" i="1"/>
  <c r="Q65" i="1"/>
  <c r="R65" i="1"/>
  <c r="S65" i="1"/>
  <c r="T65" i="1"/>
  <c r="L66" i="1"/>
  <c r="M66" i="1"/>
  <c r="N66" i="1"/>
  <c r="O66" i="1"/>
  <c r="P66" i="1"/>
  <c r="Q66" i="1"/>
  <c r="R66" i="1"/>
  <c r="T66" i="1"/>
  <c r="L67" i="1"/>
  <c r="M67" i="1"/>
  <c r="N67" i="1"/>
  <c r="O67" i="1"/>
  <c r="P67" i="1"/>
  <c r="Q67" i="1"/>
  <c r="R67" i="1"/>
  <c r="S67" i="1"/>
  <c r="T67" i="1"/>
  <c r="L68" i="1"/>
  <c r="M68" i="1"/>
  <c r="N68" i="1"/>
  <c r="O68" i="1"/>
  <c r="P68" i="1"/>
  <c r="Q68" i="1"/>
  <c r="R68" i="1"/>
  <c r="T68" i="1"/>
  <c r="L69" i="1"/>
  <c r="M69" i="1"/>
  <c r="N69" i="1"/>
  <c r="O69" i="1"/>
  <c r="P69" i="1"/>
  <c r="Q69" i="1"/>
  <c r="R69" i="1"/>
  <c r="T69" i="1"/>
  <c r="L70" i="1"/>
  <c r="M70" i="1"/>
  <c r="N70" i="1"/>
  <c r="O70" i="1"/>
  <c r="P70" i="1"/>
  <c r="Q70" i="1"/>
  <c r="R70" i="1"/>
  <c r="T70" i="1"/>
  <c r="L71" i="1"/>
  <c r="M71" i="1"/>
  <c r="N71" i="1"/>
  <c r="O71" i="1"/>
  <c r="P71" i="1"/>
  <c r="Q71" i="1"/>
  <c r="R71" i="1"/>
  <c r="S71" i="1"/>
  <c r="T71" i="1"/>
  <c r="L72" i="1"/>
  <c r="M72" i="1"/>
  <c r="N72" i="1"/>
  <c r="O72" i="1"/>
  <c r="P72" i="1"/>
  <c r="Q72" i="1"/>
  <c r="R72" i="1"/>
  <c r="T72" i="1"/>
  <c r="L73" i="1"/>
  <c r="M73" i="1"/>
  <c r="N73" i="1"/>
  <c r="O73" i="1"/>
  <c r="P73" i="1"/>
  <c r="Q73" i="1"/>
  <c r="R73" i="1"/>
  <c r="T73" i="1"/>
  <c r="L74" i="1"/>
  <c r="M74" i="1"/>
  <c r="N74" i="1"/>
  <c r="O74" i="1"/>
  <c r="P74" i="1"/>
  <c r="Q74" i="1"/>
  <c r="R74" i="1"/>
  <c r="T74" i="1"/>
  <c r="L75" i="1"/>
  <c r="M75" i="1"/>
  <c r="N75" i="1"/>
  <c r="O75" i="1"/>
  <c r="P75" i="1"/>
  <c r="Q75" i="1"/>
  <c r="R75" i="1"/>
  <c r="S75" i="1"/>
  <c r="T75" i="1"/>
  <c r="L76" i="1"/>
  <c r="M76" i="1"/>
  <c r="N76" i="1"/>
  <c r="O76" i="1"/>
  <c r="P76" i="1"/>
  <c r="Q76" i="1"/>
  <c r="R76" i="1"/>
  <c r="T76" i="1"/>
  <c r="L77" i="1"/>
  <c r="M77" i="1"/>
  <c r="N77" i="1"/>
  <c r="O77" i="1"/>
  <c r="P77" i="1"/>
  <c r="Q77" i="1"/>
  <c r="R77" i="1"/>
  <c r="T77" i="1"/>
  <c r="L78" i="1"/>
  <c r="M78" i="1"/>
  <c r="N78" i="1"/>
  <c r="O78" i="1"/>
  <c r="P78" i="1"/>
  <c r="Q78" i="1"/>
  <c r="R78" i="1"/>
  <c r="T78" i="1"/>
  <c r="L79" i="1"/>
  <c r="M79" i="1"/>
  <c r="N79" i="1"/>
  <c r="O79" i="1"/>
  <c r="P79" i="1"/>
  <c r="Q79" i="1"/>
  <c r="R79" i="1"/>
  <c r="S79" i="1"/>
  <c r="T79" i="1"/>
  <c r="L80" i="1"/>
  <c r="M80" i="1"/>
  <c r="N80" i="1"/>
  <c r="O80" i="1"/>
  <c r="P80" i="1"/>
  <c r="Q80" i="1"/>
  <c r="R80" i="1"/>
  <c r="T80" i="1"/>
  <c r="L81" i="1"/>
  <c r="M81" i="1"/>
  <c r="N81" i="1"/>
  <c r="O81" i="1"/>
  <c r="P81" i="1"/>
  <c r="Q81" i="1"/>
  <c r="R81" i="1"/>
  <c r="S81" i="1"/>
  <c r="T81" i="1"/>
  <c r="L82" i="1"/>
  <c r="M82" i="1"/>
  <c r="N82" i="1"/>
  <c r="O82" i="1"/>
  <c r="P82" i="1"/>
  <c r="Q82" i="1"/>
  <c r="R82" i="1"/>
  <c r="T82" i="1"/>
  <c r="L83" i="1"/>
  <c r="M83" i="1"/>
  <c r="N83" i="1"/>
  <c r="O83" i="1"/>
  <c r="P83" i="1"/>
  <c r="Q83" i="1"/>
  <c r="R83" i="1"/>
  <c r="S83" i="1"/>
  <c r="T83" i="1"/>
  <c r="L84" i="1"/>
  <c r="M84" i="1"/>
  <c r="N84" i="1"/>
  <c r="O84" i="1"/>
  <c r="P84" i="1"/>
  <c r="Q84" i="1"/>
  <c r="R84" i="1"/>
  <c r="T84" i="1"/>
  <c r="L85" i="1"/>
  <c r="M85" i="1"/>
  <c r="N85" i="1"/>
  <c r="O85" i="1"/>
  <c r="P85" i="1"/>
  <c r="Q85" i="1"/>
  <c r="R85" i="1"/>
  <c r="T85" i="1"/>
  <c r="L86" i="1"/>
  <c r="M86" i="1"/>
  <c r="N86" i="1"/>
  <c r="O86" i="1"/>
  <c r="P86" i="1"/>
  <c r="Q86" i="1"/>
  <c r="R86" i="1"/>
  <c r="T86" i="1"/>
  <c r="L87" i="1"/>
  <c r="M87" i="1"/>
  <c r="N87" i="1"/>
  <c r="O87" i="1"/>
  <c r="P87" i="1"/>
  <c r="Q87" i="1"/>
  <c r="R87" i="1"/>
  <c r="S87" i="1"/>
  <c r="T87" i="1"/>
  <c r="L88" i="1"/>
  <c r="M88" i="1"/>
  <c r="N88" i="1"/>
  <c r="O88" i="1"/>
  <c r="P88" i="1"/>
  <c r="Q88" i="1"/>
  <c r="R88" i="1"/>
  <c r="T88" i="1"/>
  <c r="L89" i="1"/>
  <c r="M89" i="1"/>
  <c r="N89" i="1"/>
  <c r="O89" i="1"/>
  <c r="P89" i="1"/>
  <c r="Q89" i="1"/>
  <c r="R89" i="1"/>
  <c r="T89" i="1"/>
  <c r="L90" i="1"/>
  <c r="M90" i="1"/>
  <c r="N90" i="1"/>
  <c r="O90" i="1"/>
  <c r="P90" i="1"/>
  <c r="Q90" i="1"/>
  <c r="R90" i="1"/>
  <c r="T90" i="1"/>
  <c r="L91" i="1"/>
  <c r="M91" i="1"/>
  <c r="N91" i="1"/>
  <c r="O91" i="1"/>
  <c r="P91" i="1"/>
  <c r="Q91" i="1"/>
  <c r="R91" i="1"/>
  <c r="S91" i="1"/>
  <c r="T91" i="1"/>
  <c r="L92" i="1"/>
  <c r="M92" i="1"/>
  <c r="N92" i="1"/>
  <c r="O92" i="1"/>
  <c r="P92" i="1"/>
  <c r="Q92" i="1"/>
  <c r="R92" i="1"/>
  <c r="T92" i="1"/>
  <c r="L93" i="1"/>
  <c r="M93" i="1"/>
  <c r="N93" i="1"/>
  <c r="O93" i="1"/>
  <c r="P93" i="1"/>
  <c r="Q93" i="1"/>
  <c r="R93" i="1"/>
  <c r="T93" i="1"/>
  <c r="L94" i="1"/>
  <c r="M94" i="1"/>
  <c r="N94" i="1"/>
  <c r="O94" i="1"/>
  <c r="P94" i="1"/>
  <c r="Q94" i="1"/>
  <c r="R94" i="1"/>
  <c r="T94" i="1"/>
  <c r="L95" i="1"/>
  <c r="M95" i="1"/>
  <c r="N95" i="1"/>
  <c r="O95" i="1"/>
  <c r="P95" i="1"/>
  <c r="Q95" i="1"/>
  <c r="R95" i="1"/>
  <c r="S95" i="1"/>
  <c r="T95" i="1"/>
  <c r="L96" i="1"/>
  <c r="M96" i="1"/>
  <c r="N96" i="1"/>
  <c r="O96" i="1"/>
  <c r="P96" i="1"/>
  <c r="Q96" i="1"/>
  <c r="R96" i="1"/>
  <c r="T96" i="1"/>
  <c r="L97" i="1"/>
  <c r="M97" i="1"/>
  <c r="N97" i="1"/>
  <c r="O97" i="1"/>
  <c r="P97" i="1"/>
  <c r="Q97" i="1"/>
  <c r="R97" i="1"/>
  <c r="S97" i="1"/>
  <c r="T97" i="1"/>
  <c r="L98" i="1"/>
  <c r="M98" i="1"/>
  <c r="N98" i="1"/>
  <c r="O98" i="1"/>
  <c r="P98" i="1"/>
  <c r="Q98" i="1"/>
  <c r="R98" i="1"/>
  <c r="T98" i="1"/>
  <c r="L99" i="1"/>
  <c r="M99" i="1"/>
  <c r="N99" i="1"/>
  <c r="O99" i="1"/>
  <c r="P99" i="1"/>
  <c r="Q99" i="1"/>
  <c r="R99" i="1"/>
  <c r="S99" i="1"/>
  <c r="T99" i="1"/>
  <c r="L100" i="1"/>
  <c r="M100" i="1"/>
  <c r="N100" i="1"/>
  <c r="O100" i="1"/>
  <c r="P100" i="1"/>
  <c r="Q100" i="1"/>
  <c r="R100" i="1"/>
  <c r="T100" i="1"/>
  <c r="L101" i="1"/>
  <c r="M101" i="1"/>
  <c r="N101" i="1"/>
  <c r="O101" i="1"/>
  <c r="P101" i="1"/>
  <c r="Q101" i="1"/>
  <c r="R101" i="1"/>
  <c r="T101" i="1"/>
  <c r="L102" i="1"/>
  <c r="M102" i="1"/>
  <c r="N102" i="1"/>
  <c r="O102" i="1"/>
  <c r="P102" i="1"/>
  <c r="Q102" i="1"/>
  <c r="R102" i="1"/>
  <c r="T102" i="1"/>
  <c r="L103" i="1"/>
  <c r="M103" i="1"/>
  <c r="N103" i="1"/>
  <c r="O103" i="1"/>
  <c r="P103" i="1"/>
  <c r="Q103" i="1"/>
  <c r="R103" i="1"/>
  <c r="S103" i="1"/>
  <c r="T103" i="1"/>
  <c r="L104" i="1"/>
  <c r="M104" i="1"/>
  <c r="N104" i="1"/>
  <c r="O104" i="1"/>
  <c r="P104" i="1"/>
  <c r="Q104" i="1"/>
  <c r="R104" i="1"/>
  <c r="T104" i="1"/>
  <c r="L105" i="1"/>
  <c r="M105" i="1"/>
  <c r="N105" i="1"/>
  <c r="O105" i="1"/>
  <c r="P105" i="1"/>
  <c r="Q105" i="1"/>
  <c r="R105" i="1"/>
  <c r="T105" i="1"/>
  <c r="L106" i="1"/>
  <c r="M106" i="1"/>
  <c r="N106" i="1"/>
  <c r="O106" i="1"/>
  <c r="P106" i="1"/>
  <c r="Q106" i="1"/>
  <c r="R106" i="1"/>
  <c r="S106" i="1"/>
  <c r="T106" i="1"/>
  <c r="L107" i="1"/>
  <c r="M107" i="1"/>
  <c r="N107" i="1"/>
  <c r="O107" i="1"/>
  <c r="P107" i="1"/>
  <c r="Q107" i="1"/>
  <c r="R107" i="1"/>
  <c r="S107" i="1"/>
  <c r="T107" i="1"/>
  <c r="L108" i="1"/>
  <c r="M108" i="1"/>
  <c r="N108" i="1"/>
  <c r="O108" i="1"/>
  <c r="P108" i="1"/>
  <c r="Q108" i="1"/>
  <c r="R108" i="1"/>
  <c r="T108" i="1"/>
  <c r="L109" i="1"/>
  <c r="M109" i="1"/>
  <c r="N109" i="1"/>
  <c r="O109" i="1"/>
  <c r="P109" i="1"/>
  <c r="Q109" i="1"/>
  <c r="R109" i="1"/>
  <c r="T109" i="1"/>
  <c r="L110" i="1"/>
  <c r="M110" i="1"/>
  <c r="N110" i="1"/>
  <c r="O110" i="1"/>
  <c r="P110" i="1"/>
  <c r="Q110" i="1"/>
  <c r="R110" i="1"/>
  <c r="T110" i="1"/>
  <c r="L111" i="1"/>
  <c r="M111" i="1"/>
  <c r="N111" i="1"/>
  <c r="O111" i="1"/>
  <c r="P111" i="1"/>
  <c r="Q111" i="1"/>
  <c r="R111" i="1"/>
  <c r="S111" i="1"/>
  <c r="T111" i="1"/>
  <c r="L112" i="1"/>
  <c r="M112" i="1"/>
  <c r="N112" i="1"/>
  <c r="O112" i="1"/>
  <c r="P112" i="1"/>
  <c r="Q112" i="1"/>
  <c r="R112" i="1"/>
  <c r="T112" i="1"/>
  <c r="L113" i="1"/>
  <c r="M113" i="1"/>
  <c r="N113" i="1"/>
  <c r="O113" i="1"/>
  <c r="P113" i="1"/>
  <c r="Q113" i="1"/>
  <c r="R113" i="1"/>
  <c r="S113" i="1"/>
  <c r="T113" i="1"/>
  <c r="L114" i="1"/>
  <c r="M114" i="1"/>
  <c r="N114" i="1"/>
  <c r="O114" i="1"/>
  <c r="P114" i="1"/>
  <c r="Q114" i="1"/>
  <c r="R114" i="1"/>
  <c r="T114" i="1"/>
  <c r="L115" i="1"/>
  <c r="M115" i="1"/>
  <c r="N115" i="1"/>
  <c r="O115" i="1"/>
  <c r="P115" i="1"/>
  <c r="Q115" i="1"/>
  <c r="R115" i="1"/>
  <c r="S115" i="1"/>
  <c r="T115" i="1"/>
  <c r="L116" i="1"/>
  <c r="M116" i="1"/>
  <c r="N116" i="1"/>
  <c r="O116" i="1"/>
  <c r="P116" i="1"/>
  <c r="Q116" i="1"/>
  <c r="R116" i="1"/>
  <c r="T116" i="1"/>
  <c r="L117" i="1"/>
  <c r="M117" i="1"/>
  <c r="N117" i="1"/>
  <c r="O117" i="1"/>
  <c r="P117" i="1"/>
  <c r="Q117" i="1"/>
  <c r="R117" i="1"/>
  <c r="T117" i="1"/>
  <c r="L118" i="1"/>
  <c r="M118" i="1"/>
  <c r="N118" i="1"/>
  <c r="O118" i="1"/>
  <c r="P118" i="1"/>
  <c r="Q118" i="1"/>
  <c r="R118" i="1"/>
  <c r="T118" i="1"/>
  <c r="L119" i="1"/>
  <c r="M119" i="1"/>
  <c r="N119" i="1"/>
  <c r="O119" i="1"/>
  <c r="P119" i="1"/>
  <c r="Q119" i="1"/>
  <c r="R119" i="1"/>
  <c r="S119" i="1"/>
  <c r="T119" i="1"/>
  <c r="L120" i="1"/>
  <c r="M120" i="1"/>
  <c r="N120" i="1"/>
  <c r="O120" i="1"/>
  <c r="P120" i="1"/>
  <c r="Q120" i="1"/>
  <c r="R120" i="1"/>
  <c r="T120" i="1"/>
  <c r="L121" i="1"/>
  <c r="M121" i="1"/>
  <c r="N121" i="1"/>
  <c r="O121" i="1"/>
  <c r="P121" i="1"/>
  <c r="Q121" i="1"/>
  <c r="R121" i="1"/>
  <c r="T121" i="1"/>
  <c r="L122" i="1"/>
  <c r="M122" i="1"/>
  <c r="N122" i="1"/>
  <c r="O122" i="1"/>
  <c r="P122" i="1"/>
  <c r="Q122" i="1"/>
  <c r="R122" i="1"/>
  <c r="T122" i="1"/>
  <c r="L123" i="1"/>
  <c r="M123" i="1"/>
  <c r="N123" i="1"/>
  <c r="O123" i="1"/>
  <c r="P123" i="1"/>
  <c r="Q123" i="1"/>
  <c r="R123" i="1"/>
  <c r="S123" i="1"/>
  <c r="T123" i="1"/>
  <c r="L124" i="1"/>
  <c r="M124" i="1"/>
  <c r="N124" i="1"/>
  <c r="O124" i="1"/>
  <c r="P124" i="1"/>
  <c r="Q124" i="1"/>
  <c r="R124" i="1"/>
  <c r="T124" i="1"/>
  <c r="L125" i="1"/>
  <c r="M125" i="1"/>
  <c r="N125" i="1"/>
  <c r="O125" i="1"/>
  <c r="P125" i="1"/>
  <c r="Q125" i="1"/>
  <c r="R125" i="1"/>
  <c r="T125" i="1"/>
  <c r="L126" i="1"/>
  <c r="M126" i="1"/>
  <c r="N126" i="1"/>
  <c r="O126" i="1"/>
  <c r="P126" i="1"/>
  <c r="Q126" i="1"/>
  <c r="R126" i="1"/>
  <c r="T126" i="1"/>
  <c r="L127" i="1"/>
  <c r="M127" i="1"/>
  <c r="N127" i="1"/>
  <c r="O127" i="1"/>
  <c r="P127" i="1"/>
  <c r="Q127" i="1"/>
  <c r="R127" i="1"/>
  <c r="S127" i="1"/>
  <c r="T127" i="1"/>
  <c r="L128" i="1"/>
  <c r="M128" i="1"/>
  <c r="N128" i="1"/>
  <c r="O128" i="1"/>
  <c r="P128" i="1"/>
  <c r="Q128" i="1"/>
  <c r="R128" i="1"/>
  <c r="T128" i="1"/>
  <c r="L129" i="1"/>
  <c r="M129" i="1"/>
  <c r="N129" i="1"/>
  <c r="O129" i="1"/>
  <c r="P129" i="1"/>
  <c r="Q129" i="1"/>
  <c r="R129" i="1"/>
  <c r="S129" i="1"/>
  <c r="T129" i="1"/>
  <c r="L130" i="1"/>
  <c r="M130" i="1"/>
  <c r="N130" i="1"/>
  <c r="O130" i="1"/>
  <c r="P130" i="1"/>
  <c r="Q130" i="1"/>
  <c r="R130" i="1"/>
  <c r="T130" i="1"/>
  <c r="L131" i="1"/>
  <c r="M131" i="1"/>
  <c r="N131" i="1"/>
  <c r="O131" i="1"/>
  <c r="P131" i="1"/>
  <c r="Q131" i="1"/>
  <c r="R131" i="1"/>
  <c r="S131" i="1"/>
  <c r="T131" i="1"/>
  <c r="L132" i="1"/>
  <c r="M132" i="1"/>
  <c r="N132" i="1"/>
  <c r="O132" i="1"/>
  <c r="P132" i="1"/>
  <c r="Q132" i="1"/>
  <c r="R132" i="1"/>
  <c r="T132" i="1"/>
  <c r="L133" i="1"/>
  <c r="M133" i="1"/>
  <c r="N133" i="1"/>
  <c r="O133" i="1"/>
  <c r="P133" i="1"/>
  <c r="Q133" i="1"/>
  <c r="R133" i="1"/>
  <c r="T133" i="1"/>
  <c r="L134" i="1"/>
  <c r="M134" i="1"/>
  <c r="N134" i="1"/>
  <c r="O134" i="1"/>
  <c r="P134" i="1"/>
  <c r="Q134" i="1"/>
  <c r="R134" i="1"/>
  <c r="T134" i="1"/>
  <c r="L135" i="1"/>
  <c r="M135" i="1"/>
  <c r="N135" i="1"/>
  <c r="O135" i="1"/>
  <c r="P135" i="1"/>
  <c r="Q135" i="1"/>
  <c r="R135" i="1"/>
  <c r="S135" i="1"/>
  <c r="T135" i="1"/>
  <c r="L136" i="1"/>
  <c r="M136" i="1"/>
  <c r="N136" i="1"/>
  <c r="O136" i="1"/>
  <c r="P136" i="1"/>
  <c r="Q136" i="1"/>
  <c r="R136" i="1"/>
  <c r="T136" i="1"/>
  <c r="L137" i="1"/>
  <c r="M137" i="1"/>
  <c r="N137" i="1"/>
  <c r="O137" i="1"/>
  <c r="P137" i="1"/>
  <c r="Q137" i="1"/>
  <c r="R137" i="1"/>
  <c r="T137" i="1"/>
  <c r="L138" i="1"/>
  <c r="M138" i="1"/>
  <c r="N138" i="1"/>
  <c r="O138" i="1"/>
  <c r="P138" i="1"/>
  <c r="Q138" i="1"/>
  <c r="R138" i="1"/>
  <c r="T138" i="1"/>
  <c r="L139" i="1"/>
  <c r="M139" i="1"/>
  <c r="N139" i="1"/>
  <c r="O139" i="1"/>
  <c r="P139" i="1"/>
  <c r="Q139" i="1"/>
  <c r="R139" i="1"/>
  <c r="S139" i="1"/>
  <c r="T139" i="1"/>
  <c r="L140" i="1"/>
  <c r="M140" i="1"/>
  <c r="N140" i="1"/>
  <c r="O140" i="1"/>
  <c r="P140" i="1"/>
  <c r="Q140" i="1"/>
  <c r="R140" i="1"/>
  <c r="T140" i="1"/>
  <c r="L141" i="1"/>
  <c r="M141" i="1"/>
  <c r="N141" i="1"/>
  <c r="O141" i="1"/>
  <c r="P141" i="1"/>
  <c r="Q141" i="1"/>
  <c r="R141" i="1"/>
  <c r="T141" i="1"/>
  <c r="L142" i="1"/>
  <c r="M142" i="1"/>
  <c r="N142" i="1"/>
  <c r="O142" i="1"/>
  <c r="P142" i="1"/>
  <c r="Q142" i="1"/>
  <c r="R142" i="1"/>
  <c r="S142" i="1"/>
  <c r="T142" i="1"/>
  <c r="L143" i="1"/>
  <c r="M143" i="1"/>
  <c r="N143" i="1"/>
  <c r="O143" i="1"/>
  <c r="P143" i="1"/>
  <c r="Q143" i="1"/>
  <c r="R143" i="1"/>
  <c r="S143" i="1"/>
  <c r="T143" i="1"/>
  <c r="L144" i="1"/>
  <c r="M144" i="1"/>
  <c r="N144" i="1"/>
  <c r="O144" i="1"/>
  <c r="P144" i="1"/>
  <c r="Q144" i="1"/>
  <c r="R144" i="1"/>
  <c r="T144" i="1"/>
  <c r="L145" i="1"/>
  <c r="M145" i="1"/>
  <c r="N145" i="1"/>
  <c r="O145" i="1"/>
  <c r="P145" i="1"/>
  <c r="Q145" i="1"/>
  <c r="R145" i="1"/>
  <c r="S145" i="1"/>
  <c r="T145" i="1"/>
  <c r="L146" i="1"/>
  <c r="M146" i="1"/>
  <c r="N146" i="1"/>
  <c r="O146" i="1"/>
  <c r="P146" i="1"/>
  <c r="Q146" i="1"/>
  <c r="R146" i="1"/>
  <c r="T146" i="1"/>
  <c r="L147" i="1"/>
  <c r="M147" i="1"/>
  <c r="N147" i="1"/>
  <c r="O147" i="1"/>
  <c r="P147" i="1"/>
  <c r="Q147" i="1"/>
  <c r="R147" i="1"/>
  <c r="S147" i="1"/>
  <c r="T147" i="1"/>
  <c r="L148" i="1"/>
  <c r="M148" i="1"/>
  <c r="N148" i="1"/>
  <c r="O148" i="1"/>
  <c r="P148" i="1"/>
  <c r="Q148" i="1"/>
  <c r="R148" i="1"/>
  <c r="T148" i="1"/>
  <c r="L149" i="1"/>
  <c r="M149" i="1"/>
  <c r="N149" i="1"/>
  <c r="O149" i="1"/>
  <c r="P149" i="1"/>
  <c r="Q149" i="1"/>
  <c r="R149" i="1"/>
  <c r="T149" i="1"/>
  <c r="L150" i="1"/>
  <c r="M150" i="1"/>
  <c r="N150" i="1"/>
  <c r="O150" i="1"/>
  <c r="P150" i="1"/>
  <c r="Q150" i="1"/>
  <c r="R150" i="1"/>
  <c r="T150" i="1"/>
  <c r="L151" i="1"/>
  <c r="M151" i="1"/>
  <c r="N151" i="1"/>
  <c r="O151" i="1"/>
  <c r="P151" i="1"/>
  <c r="Q151" i="1"/>
  <c r="R151" i="1"/>
  <c r="S151" i="1"/>
  <c r="T151" i="1"/>
  <c r="L152" i="1"/>
  <c r="M152" i="1"/>
  <c r="N152" i="1"/>
  <c r="O152" i="1"/>
  <c r="P152" i="1"/>
  <c r="Q152" i="1"/>
  <c r="R152" i="1"/>
  <c r="T152" i="1"/>
  <c r="L153" i="1"/>
  <c r="M153" i="1"/>
  <c r="N153" i="1"/>
  <c r="O153" i="1"/>
  <c r="P153" i="1"/>
  <c r="Q153" i="1"/>
  <c r="R153" i="1"/>
  <c r="T153" i="1"/>
  <c r="L154" i="1"/>
  <c r="M154" i="1"/>
  <c r="N154" i="1"/>
  <c r="O154" i="1"/>
  <c r="P154" i="1"/>
  <c r="Q154" i="1"/>
  <c r="R154" i="1"/>
  <c r="T154" i="1"/>
  <c r="L155" i="1"/>
  <c r="M155" i="1"/>
  <c r="N155" i="1"/>
  <c r="O155" i="1"/>
  <c r="P155" i="1"/>
  <c r="Q155" i="1"/>
  <c r="R155" i="1"/>
  <c r="S155" i="1"/>
  <c r="T155" i="1"/>
  <c r="L156" i="1"/>
  <c r="M156" i="1"/>
  <c r="N156" i="1"/>
  <c r="O156" i="1"/>
  <c r="P156" i="1"/>
  <c r="Q156" i="1"/>
  <c r="R156" i="1"/>
  <c r="T156" i="1"/>
  <c r="L157" i="1"/>
  <c r="M157" i="1"/>
  <c r="N157" i="1"/>
  <c r="O157" i="1"/>
  <c r="P157" i="1"/>
  <c r="Q157" i="1"/>
  <c r="R157" i="1"/>
  <c r="T157" i="1"/>
  <c r="L158" i="1"/>
  <c r="M158" i="1"/>
  <c r="N158" i="1"/>
  <c r="O158" i="1"/>
  <c r="P158" i="1"/>
  <c r="Q158" i="1"/>
  <c r="R158" i="1"/>
  <c r="T158" i="1"/>
  <c r="L159" i="1"/>
  <c r="M159" i="1"/>
  <c r="N159" i="1"/>
  <c r="O159" i="1"/>
  <c r="P159" i="1"/>
  <c r="Q159" i="1"/>
  <c r="R159" i="1"/>
  <c r="S159" i="1"/>
  <c r="T159" i="1"/>
  <c r="L160" i="1"/>
  <c r="M160" i="1"/>
  <c r="N160" i="1"/>
  <c r="O160" i="1"/>
  <c r="P160" i="1"/>
  <c r="Q160" i="1"/>
  <c r="R160" i="1"/>
  <c r="T160" i="1"/>
  <c r="L161" i="1"/>
  <c r="M161" i="1"/>
  <c r="N161" i="1"/>
  <c r="O161" i="1"/>
  <c r="P161" i="1"/>
  <c r="Q161" i="1"/>
  <c r="R161" i="1"/>
  <c r="S161" i="1"/>
  <c r="T161" i="1"/>
  <c r="L162" i="1"/>
  <c r="M162" i="1"/>
  <c r="N162" i="1"/>
  <c r="O162" i="1"/>
  <c r="P162" i="1"/>
  <c r="Q162" i="1"/>
  <c r="R162" i="1"/>
  <c r="S162" i="1"/>
  <c r="T162" i="1"/>
  <c r="L163" i="1"/>
  <c r="M163" i="1"/>
  <c r="N163" i="1"/>
  <c r="O163" i="1"/>
  <c r="P163" i="1"/>
  <c r="Q163" i="1"/>
  <c r="R163" i="1"/>
  <c r="S163" i="1"/>
  <c r="T163" i="1"/>
  <c r="L164" i="1"/>
  <c r="M164" i="1"/>
  <c r="N164" i="1"/>
  <c r="O164" i="1"/>
  <c r="P164" i="1"/>
  <c r="Q164" i="1"/>
  <c r="R164" i="1"/>
  <c r="T164" i="1"/>
  <c r="L165" i="1"/>
  <c r="M165" i="1"/>
  <c r="N165" i="1"/>
  <c r="O165" i="1"/>
  <c r="P165" i="1"/>
  <c r="Q165" i="1"/>
  <c r="R165" i="1"/>
  <c r="T165" i="1"/>
  <c r="L166" i="1"/>
  <c r="M166" i="1"/>
  <c r="N166" i="1"/>
  <c r="O166" i="1"/>
  <c r="P166" i="1"/>
  <c r="Q166" i="1"/>
  <c r="R166" i="1"/>
  <c r="T166" i="1"/>
  <c r="L167" i="1"/>
  <c r="M167" i="1"/>
  <c r="N167" i="1"/>
  <c r="O167" i="1"/>
  <c r="P167" i="1"/>
  <c r="Q167" i="1"/>
  <c r="R167" i="1"/>
  <c r="S167" i="1"/>
  <c r="T167" i="1"/>
  <c r="L168" i="1"/>
  <c r="M168" i="1"/>
  <c r="N168" i="1"/>
  <c r="O168" i="1"/>
  <c r="P168" i="1"/>
  <c r="Q168" i="1"/>
  <c r="R168" i="1"/>
  <c r="T168" i="1"/>
  <c r="L169" i="1"/>
  <c r="M169" i="1"/>
  <c r="N169" i="1"/>
  <c r="O169" i="1"/>
  <c r="P169" i="1"/>
  <c r="Q169" i="1"/>
  <c r="R169" i="1"/>
  <c r="T169" i="1"/>
  <c r="L170" i="1"/>
  <c r="M170" i="1"/>
  <c r="N170" i="1"/>
  <c r="O170" i="1"/>
  <c r="P170" i="1"/>
  <c r="Q170" i="1"/>
  <c r="R170" i="1"/>
  <c r="S170" i="1"/>
  <c r="T170" i="1"/>
  <c r="L171" i="1"/>
  <c r="M171" i="1"/>
  <c r="N171" i="1"/>
  <c r="O171" i="1"/>
  <c r="P171" i="1"/>
  <c r="Q171" i="1"/>
  <c r="R171" i="1"/>
  <c r="S171" i="1"/>
  <c r="T171" i="1"/>
  <c r="L172" i="1"/>
  <c r="M172" i="1"/>
  <c r="N172" i="1"/>
  <c r="O172" i="1"/>
  <c r="P172" i="1"/>
  <c r="Q172" i="1"/>
  <c r="R172" i="1"/>
  <c r="T172" i="1"/>
  <c r="L173" i="1"/>
  <c r="M173" i="1"/>
  <c r="N173" i="1"/>
  <c r="O173" i="1"/>
  <c r="P173" i="1"/>
  <c r="Q173" i="1"/>
  <c r="R173" i="1"/>
  <c r="T173" i="1"/>
  <c r="L174" i="1"/>
  <c r="M174" i="1"/>
  <c r="N174" i="1"/>
  <c r="O174" i="1"/>
  <c r="P174" i="1"/>
  <c r="Q174" i="1"/>
  <c r="R174" i="1"/>
  <c r="T174" i="1"/>
  <c r="L175" i="1"/>
  <c r="M175" i="1"/>
  <c r="N175" i="1"/>
  <c r="O175" i="1"/>
  <c r="P175" i="1"/>
  <c r="Q175" i="1"/>
  <c r="R175" i="1"/>
  <c r="S175" i="1"/>
  <c r="T175" i="1"/>
  <c r="L176" i="1"/>
  <c r="M176" i="1"/>
  <c r="N176" i="1"/>
  <c r="O176" i="1"/>
  <c r="P176" i="1"/>
  <c r="Q176" i="1"/>
  <c r="R176" i="1"/>
  <c r="T176" i="1"/>
  <c r="L177" i="1"/>
  <c r="M177" i="1"/>
  <c r="N177" i="1"/>
  <c r="O177" i="1"/>
  <c r="P177" i="1"/>
  <c r="Q177" i="1"/>
  <c r="R177" i="1"/>
  <c r="S177" i="1"/>
  <c r="T177" i="1"/>
  <c r="L178" i="1"/>
  <c r="M178" i="1"/>
  <c r="N178" i="1"/>
  <c r="O178" i="1"/>
  <c r="P178" i="1"/>
  <c r="Q178" i="1"/>
  <c r="R178" i="1"/>
  <c r="T178" i="1"/>
  <c r="L179" i="1"/>
  <c r="M179" i="1"/>
  <c r="N179" i="1"/>
  <c r="O179" i="1"/>
  <c r="P179" i="1"/>
  <c r="Q179" i="1"/>
  <c r="R179" i="1"/>
  <c r="S179" i="1"/>
  <c r="T179" i="1"/>
  <c r="L180" i="1"/>
  <c r="M180" i="1"/>
  <c r="N180" i="1"/>
  <c r="O180" i="1"/>
  <c r="P180" i="1"/>
  <c r="Q180" i="1"/>
  <c r="R180" i="1"/>
  <c r="T180" i="1"/>
  <c r="L181" i="1"/>
  <c r="M181" i="1"/>
  <c r="N181" i="1"/>
  <c r="O181" i="1"/>
  <c r="P181" i="1"/>
  <c r="Q181" i="1"/>
  <c r="R181" i="1"/>
  <c r="T181" i="1"/>
  <c r="L182" i="1"/>
  <c r="M182" i="1"/>
  <c r="N182" i="1"/>
  <c r="O182" i="1"/>
  <c r="P182" i="1"/>
  <c r="Q182" i="1"/>
  <c r="R182" i="1"/>
  <c r="T182" i="1"/>
  <c r="L183" i="1"/>
  <c r="M183" i="1"/>
  <c r="N183" i="1"/>
  <c r="O183" i="1"/>
  <c r="P183" i="1"/>
  <c r="Q183" i="1"/>
  <c r="R183" i="1"/>
  <c r="S183" i="1"/>
  <c r="T183" i="1"/>
  <c r="L184" i="1"/>
  <c r="M184" i="1"/>
  <c r="N184" i="1"/>
  <c r="O184" i="1"/>
  <c r="P184" i="1"/>
  <c r="Q184" i="1"/>
  <c r="R184" i="1"/>
  <c r="T184" i="1"/>
  <c r="L185" i="1"/>
  <c r="M185" i="1"/>
  <c r="N185" i="1"/>
  <c r="O185" i="1"/>
  <c r="P185" i="1"/>
  <c r="Q185" i="1"/>
  <c r="R185" i="1"/>
  <c r="T185" i="1"/>
  <c r="L186" i="1"/>
  <c r="M186" i="1"/>
  <c r="N186" i="1"/>
  <c r="O186" i="1"/>
  <c r="P186" i="1"/>
  <c r="Q186" i="1"/>
  <c r="R186" i="1"/>
  <c r="T186" i="1"/>
  <c r="L187" i="1"/>
  <c r="M187" i="1"/>
  <c r="N187" i="1"/>
  <c r="O187" i="1"/>
  <c r="P187" i="1"/>
  <c r="Q187" i="1"/>
  <c r="R187" i="1"/>
  <c r="S187" i="1"/>
  <c r="T187" i="1"/>
  <c r="L188" i="1"/>
  <c r="M188" i="1"/>
  <c r="N188" i="1"/>
  <c r="O188" i="1"/>
  <c r="P188" i="1"/>
  <c r="Q188" i="1"/>
  <c r="R188" i="1"/>
  <c r="T188" i="1"/>
  <c r="L189" i="1"/>
  <c r="M189" i="1"/>
  <c r="N189" i="1"/>
  <c r="O189" i="1"/>
  <c r="P189" i="1"/>
  <c r="Q189" i="1"/>
  <c r="R189" i="1"/>
  <c r="T189" i="1"/>
  <c r="L190" i="1"/>
  <c r="M190" i="1"/>
  <c r="N190" i="1"/>
  <c r="O190" i="1"/>
  <c r="P190" i="1"/>
  <c r="Q190" i="1"/>
  <c r="R190" i="1"/>
  <c r="T190" i="1"/>
  <c r="L191" i="1"/>
  <c r="M191" i="1"/>
  <c r="N191" i="1"/>
  <c r="O191" i="1"/>
  <c r="P191" i="1"/>
  <c r="Q191" i="1"/>
  <c r="R191" i="1"/>
  <c r="S191" i="1"/>
  <c r="T191" i="1"/>
  <c r="L192" i="1"/>
  <c r="M192" i="1"/>
  <c r="N192" i="1"/>
  <c r="O192" i="1"/>
  <c r="P192" i="1"/>
  <c r="Q192" i="1"/>
  <c r="R192" i="1"/>
  <c r="T192" i="1"/>
  <c r="L193" i="1"/>
  <c r="M193" i="1"/>
  <c r="N193" i="1"/>
  <c r="O193" i="1"/>
  <c r="P193" i="1"/>
  <c r="Q193" i="1"/>
  <c r="R193" i="1"/>
  <c r="S193" i="1"/>
  <c r="T193" i="1"/>
  <c r="L194" i="1"/>
  <c r="M194" i="1"/>
  <c r="N194" i="1"/>
  <c r="O194" i="1"/>
  <c r="P194" i="1"/>
  <c r="Q194" i="1"/>
  <c r="R194" i="1"/>
  <c r="T194" i="1"/>
  <c r="L195" i="1"/>
  <c r="M195" i="1"/>
  <c r="N195" i="1"/>
  <c r="O195" i="1"/>
  <c r="P195" i="1"/>
  <c r="Q195" i="1"/>
  <c r="R195" i="1"/>
  <c r="S195" i="1"/>
  <c r="T195" i="1"/>
  <c r="L196" i="1"/>
  <c r="M196" i="1"/>
  <c r="N196" i="1"/>
  <c r="O196" i="1"/>
  <c r="P196" i="1"/>
  <c r="Q196" i="1"/>
  <c r="R196" i="1"/>
  <c r="T196" i="1"/>
  <c r="L197" i="1"/>
  <c r="M197" i="1"/>
  <c r="N197" i="1"/>
  <c r="O197" i="1"/>
  <c r="P197" i="1"/>
  <c r="Q197" i="1"/>
  <c r="R197" i="1"/>
  <c r="T197" i="1"/>
  <c r="L198" i="1"/>
  <c r="M198" i="1"/>
  <c r="N198" i="1"/>
  <c r="O198" i="1"/>
  <c r="P198" i="1"/>
  <c r="Q198" i="1"/>
  <c r="R198" i="1"/>
  <c r="S198" i="1"/>
  <c r="T198" i="1"/>
  <c r="L199" i="1"/>
  <c r="M199" i="1"/>
  <c r="N199" i="1"/>
  <c r="O199" i="1"/>
  <c r="P199" i="1"/>
  <c r="Q199" i="1"/>
  <c r="R199" i="1"/>
  <c r="S199" i="1"/>
  <c r="T199" i="1"/>
  <c r="T2" i="1"/>
  <c r="O7" i="5"/>
  <c r="S2" i="1" s="1"/>
  <c r="R2" i="1"/>
  <c r="Q2" i="1"/>
  <c r="P2" i="1"/>
  <c r="O2" i="1"/>
  <c r="N2" i="1"/>
  <c r="M2" i="1"/>
  <c r="L2"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B3" i="1"/>
  <c r="C3" i="1"/>
  <c r="D3" i="1"/>
  <c r="B4" i="1"/>
  <c r="C4" i="1"/>
  <c r="D4" i="1"/>
  <c r="B5" i="1"/>
  <c r="C5" i="1"/>
  <c r="D5" i="1"/>
  <c r="B6" i="1"/>
  <c r="C6" i="1"/>
  <c r="D6" i="1"/>
  <c r="H6" i="1" s="1"/>
  <c r="B7" i="1"/>
  <c r="C7" i="1"/>
  <c r="D7" i="1"/>
  <c r="B8" i="1"/>
  <c r="C8" i="1"/>
  <c r="D8" i="1"/>
  <c r="B9" i="1"/>
  <c r="D9" i="1"/>
  <c r="C9" i="1"/>
  <c r="B10" i="1"/>
  <c r="C10" i="1"/>
  <c r="D10" i="1"/>
  <c r="B11" i="1"/>
  <c r="H11" i="1" s="1"/>
  <c r="C11" i="1"/>
  <c r="D11" i="1"/>
  <c r="B12" i="1"/>
  <c r="D12" i="1"/>
  <c r="C12" i="1"/>
  <c r="B13" i="1"/>
  <c r="C13" i="1"/>
  <c r="D13" i="1"/>
  <c r="B14" i="1"/>
  <c r="C14" i="1"/>
  <c r="D14" i="1"/>
  <c r="B15" i="1"/>
  <c r="C15" i="1"/>
  <c r="D15" i="1"/>
  <c r="B16" i="1"/>
  <c r="C16" i="1"/>
  <c r="D16" i="1"/>
  <c r="B17" i="1"/>
  <c r="D17" i="1"/>
  <c r="C17" i="1"/>
  <c r="B18" i="1"/>
  <c r="C18" i="1"/>
  <c r="D18" i="1"/>
  <c r="B19" i="1"/>
  <c r="C19" i="1"/>
  <c r="D19" i="1"/>
  <c r="B20" i="1"/>
  <c r="C20" i="1"/>
  <c r="D20" i="1"/>
  <c r="B21" i="1"/>
  <c r="C21" i="1"/>
  <c r="D21" i="1"/>
  <c r="B22" i="1"/>
  <c r="C22" i="1"/>
  <c r="D22" i="1"/>
  <c r="B23" i="1"/>
  <c r="C23" i="1"/>
  <c r="D23" i="1"/>
  <c r="B24" i="1"/>
  <c r="C24" i="1"/>
  <c r="D24" i="1"/>
  <c r="B25" i="1"/>
  <c r="H25" i="1" s="1"/>
  <c r="D25" i="1"/>
  <c r="C25" i="1"/>
  <c r="B26" i="1"/>
  <c r="C26" i="1"/>
  <c r="D26" i="1"/>
  <c r="H26" i="1"/>
  <c r="B27" i="1"/>
  <c r="C27" i="1"/>
  <c r="D27" i="1"/>
  <c r="B28" i="1"/>
  <c r="H28" i="1" s="1"/>
  <c r="D28" i="1"/>
  <c r="C28" i="1"/>
  <c r="B29" i="1"/>
  <c r="C29" i="1"/>
  <c r="D29" i="1"/>
  <c r="B30" i="1"/>
  <c r="C30" i="1"/>
  <c r="D30" i="1"/>
  <c r="B31" i="1"/>
  <c r="C31" i="1"/>
  <c r="D31" i="1"/>
  <c r="B32" i="1"/>
  <c r="C32" i="1"/>
  <c r="D32" i="1"/>
  <c r="B33" i="1"/>
  <c r="D33" i="1"/>
  <c r="C33" i="1"/>
  <c r="B34" i="1"/>
  <c r="C34" i="1"/>
  <c r="D34" i="1"/>
  <c r="B35" i="1"/>
  <c r="H35" i="1" s="1"/>
  <c r="C35" i="1"/>
  <c r="D35" i="1"/>
  <c r="B36" i="1"/>
  <c r="C36" i="1"/>
  <c r="D36" i="1"/>
  <c r="B37" i="1"/>
  <c r="C37" i="1"/>
  <c r="D37" i="1"/>
  <c r="B38" i="1"/>
  <c r="C38" i="1"/>
  <c r="D38" i="1"/>
  <c r="B39" i="1"/>
  <c r="C39" i="1"/>
  <c r="D39" i="1"/>
  <c r="B40" i="1"/>
  <c r="C40" i="1"/>
  <c r="D40" i="1"/>
  <c r="B41" i="1"/>
  <c r="D41" i="1"/>
  <c r="C41" i="1"/>
  <c r="B42" i="1"/>
  <c r="C42" i="1"/>
  <c r="D42" i="1"/>
  <c r="B43" i="1"/>
  <c r="C43" i="1"/>
  <c r="D43" i="1"/>
  <c r="B44" i="1"/>
  <c r="H44" i="1" s="1"/>
  <c r="D44" i="1"/>
  <c r="C44" i="1"/>
  <c r="B45" i="1"/>
  <c r="C45" i="1"/>
  <c r="D45" i="1"/>
  <c r="B46" i="1"/>
  <c r="C46" i="1"/>
  <c r="D46" i="1"/>
  <c r="B47" i="1"/>
  <c r="C47" i="1"/>
  <c r="D47" i="1"/>
  <c r="H47" i="1"/>
  <c r="B48" i="1"/>
  <c r="C48" i="1"/>
  <c r="D48" i="1"/>
  <c r="B49" i="1"/>
  <c r="H49" i="1" s="1"/>
  <c r="D49" i="1"/>
  <c r="C49" i="1"/>
  <c r="B50" i="1"/>
  <c r="C50" i="1"/>
  <c r="D50" i="1"/>
  <c r="B51" i="1"/>
  <c r="C51" i="1"/>
  <c r="D51" i="1"/>
  <c r="B52" i="1"/>
  <c r="C52" i="1"/>
  <c r="D52" i="1"/>
  <c r="B53" i="1"/>
  <c r="C53" i="1"/>
  <c r="D53" i="1"/>
  <c r="B54" i="1"/>
  <c r="C54" i="1"/>
  <c r="D54" i="1"/>
  <c r="B55" i="1"/>
  <c r="C55" i="1"/>
  <c r="D55" i="1"/>
  <c r="B56" i="1"/>
  <c r="C56" i="1"/>
  <c r="D56" i="1"/>
  <c r="B57" i="1"/>
  <c r="H57" i="1" s="1"/>
  <c r="D57" i="1"/>
  <c r="C57" i="1"/>
  <c r="B58" i="1"/>
  <c r="C58" i="1"/>
  <c r="D58" i="1"/>
  <c r="B59" i="1"/>
  <c r="C59" i="1"/>
  <c r="D59" i="1"/>
  <c r="B60" i="1"/>
  <c r="D60" i="1"/>
  <c r="C60" i="1"/>
  <c r="B61" i="1"/>
  <c r="C61" i="1"/>
  <c r="D61" i="1"/>
  <c r="B62" i="1"/>
  <c r="C62" i="1"/>
  <c r="D62" i="1"/>
  <c r="B63" i="1"/>
  <c r="C63" i="1"/>
  <c r="D63" i="1"/>
  <c r="B64" i="1"/>
  <c r="C64" i="1"/>
  <c r="D64" i="1"/>
  <c r="B65" i="1"/>
  <c r="D65" i="1"/>
  <c r="C65" i="1"/>
  <c r="B66" i="1"/>
  <c r="C66" i="1"/>
  <c r="D66" i="1"/>
  <c r="B67" i="1"/>
  <c r="C67" i="1"/>
  <c r="D67" i="1"/>
  <c r="B68" i="1"/>
  <c r="H68" i="1" s="1"/>
  <c r="C68" i="1"/>
  <c r="D68" i="1"/>
  <c r="B69" i="1"/>
  <c r="C69" i="1"/>
  <c r="D69" i="1"/>
  <c r="B70" i="1"/>
  <c r="C70" i="1"/>
  <c r="D70" i="1"/>
  <c r="B71" i="1"/>
  <c r="C71" i="1"/>
  <c r="D71" i="1"/>
  <c r="B72" i="1"/>
  <c r="C72" i="1"/>
  <c r="D72" i="1"/>
  <c r="B73" i="1"/>
  <c r="D73" i="1"/>
  <c r="C73" i="1"/>
  <c r="B74" i="1"/>
  <c r="C74" i="1"/>
  <c r="D74" i="1"/>
  <c r="B75" i="1"/>
  <c r="C75" i="1"/>
  <c r="D75" i="1"/>
  <c r="B76" i="1"/>
  <c r="D76" i="1"/>
  <c r="C76" i="1"/>
  <c r="B77" i="1"/>
  <c r="H77" i="1" s="1"/>
  <c r="C77" i="1"/>
  <c r="D77" i="1"/>
  <c r="B78" i="1"/>
  <c r="C78" i="1"/>
  <c r="D78" i="1"/>
  <c r="B79" i="1"/>
  <c r="C79" i="1"/>
  <c r="D79" i="1"/>
  <c r="B80" i="1"/>
  <c r="C80" i="1"/>
  <c r="D80" i="1"/>
  <c r="B81" i="1"/>
  <c r="D81" i="1"/>
  <c r="C81" i="1"/>
  <c r="B82" i="1"/>
  <c r="C82" i="1"/>
  <c r="D82" i="1"/>
  <c r="B83" i="1"/>
  <c r="C83" i="1"/>
  <c r="D83" i="1"/>
  <c r="B84" i="1"/>
  <c r="C84" i="1"/>
  <c r="D84" i="1"/>
  <c r="B85" i="1"/>
  <c r="H85" i="1" s="1"/>
  <c r="C85" i="1"/>
  <c r="D85" i="1"/>
  <c r="B86" i="1"/>
  <c r="C86" i="1"/>
  <c r="D86" i="1"/>
  <c r="B87" i="1"/>
  <c r="C87" i="1"/>
  <c r="D87" i="1"/>
  <c r="B88" i="1"/>
  <c r="C88" i="1"/>
  <c r="D88" i="1"/>
  <c r="B89" i="1"/>
  <c r="H89" i="1" s="1"/>
  <c r="D89" i="1"/>
  <c r="C89" i="1"/>
  <c r="B90" i="1"/>
  <c r="C90" i="1"/>
  <c r="D90" i="1"/>
  <c r="B91" i="1"/>
  <c r="C91" i="1"/>
  <c r="D91" i="1"/>
  <c r="B92" i="1"/>
  <c r="C92" i="1"/>
  <c r="D92" i="1"/>
  <c r="B93" i="1"/>
  <c r="C93" i="1"/>
  <c r="D93" i="1"/>
  <c r="B94" i="1"/>
  <c r="C94" i="1"/>
  <c r="D94" i="1"/>
  <c r="B95" i="1"/>
  <c r="C95" i="1"/>
  <c r="D95" i="1"/>
  <c r="B96" i="1"/>
  <c r="C96" i="1"/>
  <c r="D96" i="1"/>
  <c r="B97" i="1"/>
  <c r="D97" i="1"/>
  <c r="C97" i="1"/>
  <c r="B98" i="1"/>
  <c r="C98" i="1"/>
  <c r="D98" i="1"/>
  <c r="B99" i="1"/>
  <c r="C99" i="1"/>
  <c r="D99" i="1"/>
  <c r="H99" i="1" s="1"/>
  <c r="B100" i="1"/>
  <c r="C100" i="1"/>
  <c r="D100" i="1"/>
  <c r="B101" i="1"/>
  <c r="H101" i="1" s="1"/>
  <c r="C101" i="1"/>
  <c r="D101" i="1"/>
  <c r="B102" i="1"/>
  <c r="C102" i="1"/>
  <c r="D102" i="1"/>
  <c r="B103" i="1"/>
  <c r="C103" i="1"/>
  <c r="D103" i="1"/>
  <c r="H103" i="1" s="1"/>
  <c r="B104" i="1"/>
  <c r="C104" i="1"/>
  <c r="D104" i="1"/>
  <c r="B105" i="1"/>
  <c r="H105" i="1" s="1"/>
  <c r="D105" i="1"/>
  <c r="C105" i="1"/>
  <c r="B106" i="1"/>
  <c r="C106" i="1"/>
  <c r="D106" i="1"/>
  <c r="B107" i="1"/>
  <c r="C107" i="1"/>
  <c r="D107" i="1"/>
  <c r="B108" i="1"/>
  <c r="C108" i="1"/>
  <c r="D108" i="1"/>
  <c r="B109" i="1"/>
  <c r="C109" i="1"/>
  <c r="D109" i="1"/>
  <c r="B110" i="1"/>
  <c r="C110" i="1"/>
  <c r="D110" i="1"/>
  <c r="B111" i="1"/>
  <c r="C111" i="1"/>
  <c r="D111" i="1"/>
  <c r="B112" i="1"/>
  <c r="C112" i="1"/>
  <c r="D112" i="1"/>
  <c r="B113" i="1"/>
  <c r="D113" i="1"/>
  <c r="C113" i="1"/>
  <c r="B114" i="1"/>
  <c r="C114" i="1"/>
  <c r="D114" i="1"/>
  <c r="B115" i="1"/>
  <c r="C115" i="1"/>
  <c r="D115" i="1"/>
  <c r="B116" i="1"/>
  <c r="C116" i="1"/>
  <c r="D116" i="1"/>
  <c r="B117" i="1"/>
  <c r="C117" i="1"/>
  <c r="D117" i="1"/>
  <c r="B118" i="1"/>
  <c r="C118" i="1"/>
  <c r="D118" i="1"/>
  <c r="B119" i="1"/>
  <c r="C119" i="1"/>
  <c r="D119" i="1"/>
  <c r="B120" i="1"/>
  <c r="C120" i="1"/>
  <c r="D120" i="1"/>
  <c r="B121" i="1"/>
  <c r="D121" i="1"/>
  <c r="C121" i="1"/>
  <c r="B122" i="1"/>
  <c r="C122" i="1"/>
  <c r="D122" i="1"/>
  <c r="B123" i="1"/>
  <c r="C123" i="1"/>
  <c r="D123" i="1"/>
  <c r="B124" i="1"/>
  <c r="C124" i="1"/>
  <c r="D124" i="1"/>
  <c r="B125" i="1"/>
  <c r="C125" i="1"/>
  <c r="D125" i="1"/>
  <c r="B126" i="1"/>
  <c r="C126" i="1"/>
  <c r="D126" i="1"/>
  <c r="B127" i="1"/>
  <c r="C127" i="1"/>
  <c r="D127" i="1"/>
  <c r="B128" i="1"/>
  <c r="C128" i="1"/>
  <c r="D128" i="1"/>
  <c r="B129" i="1"/>
  <c r="D129" i="1"/>
  <c r="C129" i="1"/>
  <c r="B130" i="1"/>
  <c r="C130" i="1"/>
  <c r="D130" i="1"/>
  <c r="B131" i="1"/>
  <c r="C131" i="1"/>
  <c r="D131" i="1"/>
  <c r="B132" i="1"/>
  <c r="C132" i="1"/>
  <c r="D132" i="1"/>
  <c r="B133" i="1"/>
  <c r="C133" i="1"/>
  <c r="D133" i="1"/>
  <c r="B134" i="1"/>
  <c r="C134" i="1"/>
  <c r="D134" i="1"/>
  <c r="B135" i="1"/>
  <c r="C135" i="1"/>
  <c r="D135" i="1"/>
  <c r="B136" i="1"/>
  <c r="C136" i="1"/>
  <c r="D136" i="1"/>
  <c r="B137" i="1"/>
  <c r="D137" i="1"/>
  <c r="C137" i="1"/>
  <c r="B138" i="1"/>
  <c r="C138" i="1"/>
  <c r="D138" i="1"/>
  <c r="B139" i="1"/>
  <c r="C139" i="1"/>
  <c r="D139" i="1"/>
  <c r="B140" i="1"/>
  <c r="C140" i="1"/>
  <c r="D140" i="1"/>
  <c r="B141" i="1"/>
  <c r="C141" i="1"/>
  <c r="D141" i="1"/>
  <c r="B142" i="1"/>
  <c r="C142" i="1"/>
  <c r="D142" i="1"/>
  <c r="B143" i="1"/>
  <c r="C143" i="1"/>
  <c r="D143" i="1"/>
  <c r="B144" i="1"/>
  <c r="C144" i="1"/>
  <c r="D144" i="1"/>
  <c r="B145" i="1"/>
  <c r="D145" i="1"/>
  <c r="C145" i="1"/>
  <c r="B146" i="1"/>
  <c r="C146" i="1"/>
  <c r="D146" i="1"/>
  <c r="B147" i="1"/>
  <c r="C147" i="1"/>
  <c r="D147" i="1"/>
  <c r="B148" i="1"/>
  <c r="C148" i="1"/>
  <c r="D148" i="1"/>
  <c r="B149" i="1"/>
  <c r="H149" i="1" s="1"/>
  <c r="C149" i="1"/>
  <c r="D149" i="1"/>
  <c r="B150" i="1"/>
  <c r="C150" i="1"/>
  <c r="D150" i="1"/>
  <c r="B151" i="1"/>
  <c r="C151" i="1"/>
  <c r="D151" i="1"/>
  <c r="B152" i="1"/>
  <c r="C152" i="1"/>
  <c r="D152" i="1"/>
  <c r="B153" i="1"/>
  <c r="H153" i="1" s="1"/>
  <c r="D153" i="1"/>
  <c r="C153" i="1"/>
  <c r="B154" i="1"/>
  <c r="C154" i="1"/>
  <c r="D154" i="1"/>
  <c r="B155" i="1"/>
  <c r="C155" i="1"/>
  <c r="D155" i="1"/>
  <c r="B156" i="1"/>
  <c r="C156" i="1"/>
  <c r="D156" i="1"/>
  <c r="B157" i="1"/>
  <c r="C157" i="1"/>
  <c r="D157" i="1"/>
  <c r="B158" i="1"/>
  <c r="C158" i="1"/>
  <c r="D158" i="1"/>
  <c r="B159" i="1"/>
  <c r="C159" i="1"/>
  <c r="D159" i="1"/>
  <c r="B160" i="1"/>
  <c r="C160" i="1"/>
  <c r="D160" i="1"/>
  <c r="B161" i="1"/>
  <c r="D161" i="1"/>
  <c r="C161" i="1"/>
  <c r="B162" i="1"/>
  <c r="C162" i="1"/>
  <c r="D162" i="1"/>
  <c r="B163" i="1"/>
  <c r="C163" i="1"/>
  <c r="D163" i="1"/>
  <c r="B164" i="1"/>
  <c r="C164" i="1"/>
  <c r="D164" i="1"/>
  <c r="B165" i="1"/>
  <c r="C165" i="1"/>
  <c r="D165" i="1"/>
  <c r="B166" i="1"/>
  <c r="C166" i="1"/>
  <c r="D166" i="1"/>
  <c r="B167" i="1"/>
  <c r="C167" i="1"/>
  <c r="D167" i="1"/>
  <c r="B168" i="1"/>
  <c r="C168" i="1"/>
  <c r="D168" i="1"/>
  <c r="B169" i="1"/>
  <c r="H169" i="1" s="1"/>
  <c r="D169" i="1"/>
  <c r="C169" i="1"/>
  <c r="B170" i="1"/>
  <c r="C170" i="1"/>
  <c r="D170" i="1"/>
  <c r="B171" i="1"/>
  <c r="C171" i="1"/>
  <c r="D171" i="1"/>
  <c r="H171" i="1" s="1"/>
  <c r="B172" i="1"/>
  <c r="C172" i="1"/>
  <c r="D172" i="1"/>
  <c r="B173" i="1"/>
  <c r="C173" i="1"/>
  <c r="D173" i="1"/>
  <c r="B174" i="1"/>
  <c r="C174" i="1"/>
  <c r="D174" i="1"/>
  <c r="B175" i="1"/>
  <c r="C175" i="1"/>
  <c r="D175" i="1"/>
  <c r="B176" i="1"/>
  <c r="C176" i="1"/>
  <c r="D176" i="1"/>
  <c r="B177" i="1"/>
  <c r="H177" i="1" s="1"/>
  <c r="D177" i="1"/>
  <c r="C177" i="1"/>
  <c r="B178" i="1"/>
  <c r="C178" i="1"/>
  <c r="D178" i="1"/>
  <c r="B179" i="1"/>
  <c r="C179" i="1"/>
  <c r="D179" i="1"/>
  <c r="B180" i="1"/>
  <c r="C180" i="1"/>
  <c r="D180" i="1"/>
  <c r="B181" i="1"/>
  <c r="C181" i="1"/>
  <c r="D181" i="1"/>
  <c r="B182" i="1"/>
  <c r="C182" i="1"/>
  <c r="D182" i="1"/>
  <c r="B183" i="1"/>
  <c r="C183" i="1"/>
  <c r="D183" i="1"/>
  <c r="B184" i="1"/>
  <c r="C184" i="1"/>
  <c r="D184" i="1"/>
  <c r="B185" i="1"/>
  <c r="D185" i="1"/>
  <c r="C185" i="1"/>
  <c r="B186" i="1"/>
  <c r="C186" i="1"/>
  <c r="D186" i="1"/>
  <c r="B187" i="1"/>
  <c r="C187" i="1"/>
  <c r="D187" i="1"/>
  <c r="B188" i="1"/>
  <c r="C188" i="1"/>
  <c r="D188" i="1"/>
  <c r="B189" i="1"/>
  <c r="C189" i="1"/>
  <c r="D189" i="1"/>
  <c r="B190" i="1"/>
  <c r="C190" i="1"/>
  <c r="D190" i="1"/>
  <c r="B191" i="1"/>
  <c r="C191" i="1"/>
  <c r="D191" i="1"/>
  <c r="B192" i="1"/>
  <c r="C192" i="1"/>
  <c r="D192" i="1"/>
  <c r="B193" i="1"/>
  <c r="D193" i="1"/>
  <c r="C193" i="1"/>
  <c r="B194" i="1"/>
  <c r="C194" i="1"/>
  <c r="D194" i="1"/>
  <c r="B195" i="1"/>
  <c r="C195" i="1"/>
  <c r="D195" i="1"/>
  <c r="B196" i="1"/>
  <c r="C196" i="1"/>
  <c r="D196" i="1"/>
  <c r="B197" i="1"/>
  <c r="H197" i="1" s="1"/>
  <c r="C197" i="1"/>
  <c r="D197" i="1"/>
  <c r="B198" i="1"/>
  <c r="C198" i="1"/>
  <c r="D198" i="1"/>
  <c r="B199" i="1"/>
  <c r="C199" i="1"/>
  <c r="D199" i="1"/>
  <c r="D2" i="1"/>
  <c r="C2" i="1"/>
  <c r="B2"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X2" i="1"/>
  <c r="W4" i="1"/>
  <c r="W5" i="1"/>
  <c r="W6" i="1"/>
  <c r="W9" i="1"/>
  <c r="W10" i="1"/>
  <c r="W13" i="1"/>
  <c r="W14" i="1"/>
  <c r="W16" i="1"/>
  <c r="W17" i="1"/>
  <c r="W18" i="1"/>
  <c r="W20" i="1"/>
  <c r="W21" i="1"/>
  <c r="W22" i="1"/>
  <c r="W25" i="1"/>
  <c r="W26" i="1"/>
  <c r="W29" i="1"/>
  <c r="W30" i="1"/>
  <c r="W32" i="1"/>
  <c r="W33" i="1"/>
  <c r="W34" i="1"/>
  <c r="W36" i="1"/>
  <c r="W37" i="1"/>
  <c r="W38" i="1"/>
  <c r="W41" i="1"/>
  <c r="W42" i="1"/>
  <c r="W45" i="1"/>
  <c r="W46" i="1"/>
  <c r="W48" i="1"/>
  <c r="W49" i="1"/>
  <c r="W50" i="1"/>
  <c r="W52" i="1"/>
  <c r="W53" i="1"/>
  <c r="W54" i="1"/>
  <c r="W57" i="1"/>
  <c r="W58" i="1"/>
  <c r="W61" i="1"/>
  <c r="W62" i="1"/>
  <c r="W64" i="1"/>
  <c r="W65" i="1"/>
  <c r="W66" i="1"/>
  <c r="W68" i="1"/>
  <c r="W69" i="1"/>
  <c r="W70" i="1"/>
  <c r="W73" i="1"/>
  <c r="W74" i="1"/>
  <c r="W77" i="1"/>
  <c r="W78" i="1"/>
  <c r="W80" i="1"/>
  <c r="W81" i="1"/>
  <c r="W82" i="1"/>
  <c r="W84" i="1"/>
  <c r="W85" i="1"/>
  <c r="W86" i="1"/>
  <c r="W89" i="1"/>
  <c r="W90" i="1"/>
  <c r="W93" i="1"/>
  <c r="W94" i="1"/>
  <c r="W96" i="1"/>
  <c r="W97" i="1"/>
  <c r="W98" i="1"/>
  <c r="W100" i="1"/>
  <c r="W101" i="1"/>
  <c r="W102" i="1"/>
  <c r="W105" i="1"/>
  <c r="W106" i="1"/>
  <c r="W109" i="1"/>
  <c r="W110" i="1"/>
  <c r="W112" i="1"/>
  <c r="W113" i="1"/>
  <c r="W114" i="1"/>
  <c r="W116" i="1"/>
  <c r="W117" i="1"/>
  <c r="W118" i="1"/>
  <c r="W121" i="1"/>
  <c r="W122" i="1"/>
  <c r="W125" i="1"/>
  <c r="W126" i="1"/>
  <c r="W128" i="1"/>
  <c r="W129" i="1"/>
  <c r="W130" i="1"/>
  <c r="W132" i="1"/>
  <c r="W133" i="1"/>
  <c r="W134" i="1"/>
  <c r="W137" i="1"/>
  <c r="W138" i="1"/>
  <c r="W141" i="1"/>
  <c r="W142" i="1"/>
  <c r="W144" i="1"/>
  <c r="W145" i="1"/>
  <c r="W146" i="1"/>
  <c r="W148" i="1"/>
  <c r="W149" i="1"/>
  <c r="W150" i="1"/>
  <c r="W153" i="1"/>
  <c r="W154" i="1"/>
  <c r="W157" i="1"/>
  <c r="W158" i="1"/>
  <c r="W160" i="1"/>
  <c r="W161" i="1"/>
  <c r="W162" i="1"/>
  <c r="W164" i="1"/>
  <c r="W165" i="1"/>
  <c r="W166" i="1"/>
  <c r="W169" i="1"/>
  <c r="W170" i="1"/>
  <c r="W173" i="1"/>
  <c r="W174" i="1"/>
  <c r="W176" i="1"/>
  <c r="W177" i="1"/>
  <c r="W178" i="1"/>
  <c r="W180" i="1"/>
  <c r="W181" i="1"/>
  <c r="W182" i="1"/>
  <c r="W185" i="1"/>
  <c r="W186" i="1"/>
  <c r="W189" i="1"/>
  <c r="W190" i="1"/>
  <c r="W192" i="1"/>
  <c r="W193" i="1"/>
  <c r="W194" i="1"/>
  <c r="W196" i="1"/>
  <c r="W197" i="1"/>
  <c r="W198" i="1"/>
  <c r="V199" i="1"/>
  <c r="V198" i="1"/>
  <c r="V197" i="1"/>
  <c r="V195" i="1"/>
  <c r="V194" i="1"/>
  <c r="V193" i="1"/>
  <c r="V191" i="1"/>
  <c r="V190" i="1"/>
  <c r="V187" i="1"/>
  <c r="V186" i="1"/>
  <c r="V183" i="1"/>
  <c r="V182" i="1"/>
  <c r="V181" i="1"/>
  <c r="V179" i="1"/>
  <c r="V178" i="1"/>
  <c r="V177" i="1"/>
  <c r="V175" i="1"/>
  <c r="V174" i="1"/>
  <c r="V171" i="1"/>
  <c r="V170" i="1"/>
  <c r="V167" i="1"/>
  <c r="V166" i="1"/>
  <c r="V165" i="1"/>
  <c r="V163" i="1"/>
  <c r="V162" i="1"/>
  <c r="V161" i="1"/>
  <c r="V159" i="1"/>
  <c r="V158" i="1"/>
  <c r="V155" i="1"/>
  <c r="V154" i="1"/>
  <c r="V151" i="1"/>
  <c r="V150" i="1"/>
  <c r="V149" i="1"/>
  <c r="V147" i="1"/>
  <c r="V146" i="1"/>
  <c r="V145" i="1"/>
  <c r="V143" i="1"/>
  <c r="V142" i="1"/>
  <c r="V139" i="1"/>
  <c r="V138" i="1"/>
  <c r="V137" i="1"/>
  <c r="V135" i="1"/>
  <c r="V134" i="1"/>
  <c r="V133" i="1"/>
  <c r="V131" i="1"/>
  <c r="V130" i="1"/>
  <c r="V129" i="1"/>
  <c r="V127" i="1"/>
  <c r="V126" i="1"/>
  <c r="V123" i="1"/>
  <c r="V122" i="1"/>
  <c r="V121" i="1"/>
  <c r="V119" i="1"/>
  <c r="V118" i="1"/>
  <c r="V117" i="1"/>
  <c r="V115" i="1"/>
  <c r="V114" i="1"/>
  <c r="V113" i="1"/>
  <c r="V111" i="1"/>
  <c r="V110" i="1"/>
  <c r="V107" i="1"/>
  <c r="V106" i="1"/>
  <c r="V105" i="1"/>
  <c r="V103" i="1"/>
  <c r="V102" i="1"/>
  <c r="V101" i="1"/>
  <c r="V99" i="1"/>
  <c r="V98" i="1"/>
  <c r="V97" i="1"/>
  <c r="V95" i="1"/>
  <c r="V94" i="1"/>
  <c r="V91" i="1"/>
  <c r="V90" i="1"/>
  <c r="V89" i="1"/>
  <c r="V87" i="1"/>
  <c r="V86" i="1"/>
  <c r="V85" i="1"/>
  <c r="V83" i="1"/>
  <c r="V82" i="1"/>
  <c r="V81" i="1"/>
  <c r="V79" i="1"/>
  <c r="V78" i="1"/>
  <c r="V75" i="1"/>
  <c r="V74" i="1"/>
  <c r="V73" i="1"/>
  <c r="V71" i="1"/>
  <c r="V70" i="1"/>
  <c r="V69" i="1"/>
  <c r="V67" i="1"/>
  <c r="V66" i="1"/>
  <c r="V65" i="1"/>
  <c r="V63" i="1"/>
  <c r="V62" i="1"/>
  <c r="V59" i="1"/>
  <c r="V58" i="1"/>
  <c r="V57" i="1"/>
  <c r="V55" i="1"/>
  <c r="V54" i="1"/>
  <c r="V53" i="1"/>
  <c r="V51" i="1"/>
  <c r="V50" i="1"/>
  <c r="V49" i="1"/>
  <c r="V47" i="1"/>
  <c r="V46" i="1"/>
  <c r="V43" i="1"/>
  <c r="V42" i="1"/>
  <c r="V41" i="1"/>
  <c r="V39" i="1"/>
  <c r="V38" i="1"/>
  <c r="V37" i="1"/>
  <c r="V35" i="1"/>
  <c r="V34" i="1"/>
  <c r="V33" i="1"/>
  <c r="V31" i="1"/>
  <c r="V30" i="1"/>
  <c r="V27" i="1"/>
  <c r="V26" i="1"/>
  <c r="V25" i="1"/>
  <c r="V23" i="1"/>
  <c r="V22" i="1"/>
  <c r="V21" i="1"/>
  <c r="V19" i="1"/>
  <c r="V18" i="1"/>
  <c r="V17" i="1"/>
  <c r="V15" i="1"/>
  <c r="V14" i="1"/>
  <c r="V11" i="1"/>
  <c r="V10" i="1"/>
  <c r="V9" i="1"/>
  <c r="V7" i="1"/>
  <c r="V6" i="1"/>
  <c r="V5" i="1"/>
  <c r="V3" i="1"/>
  <c r="V2"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 r="E199" i="1"/>
  <c r="F199" i="1" s="1"/>
  <c r="E198" i="1"/>
  <c r="F198" i="1" s="1"/>
  <c r="E197" i="1"/>
  <c r="F197" i="1" s="1"/>
  <c r="E196" i="1"/>
  <c r="F196" i="1" s="1"/>
  <c r="E195" i="1"/>
  <c r="F195" i="1" s="1"/>
  <c r="E194" i="1"/>
  <c r="F194" i="1" s="1"/>
  <c r="E193" i="1"/>
  <c r="F193" i="1"/>
  <c r="E192" i="1"/>
  <c r="F192" i="1" s="1"/>
  <c r="E191" i="1"/>
  <c r="E190" i="1"/>
  <c r="F190" i="1"/>
  <c r="E189" i="1"/>
  <c r="F189" i="1" s="1"/>
  <c r="E188" i="1"/>
  <c r="F188" i="1" s="1"/>
  <c r="E187" i="1"/>
  <c r="F187" i="1" s="1"/>
  <c r="E186" i="1"/>
  <c r="F186" i="1" s="1"/>
  <c r="E185" i="1"/>
  <c r="F185" i="1" s="1"/>
  <c r="E184" i="1"/>
  <c r="F184" i="1" s="1"/>
  <c r="E183" i="1"/>
  <c r="E182" i="1"/>
  <c r="F182" i="1"/>
  <c r="E181" i="1"/>
  <c r="F181" i="1" s="1"/>
  <c r="E180" i="1"/>
  <c r="F180" i="1" s="1"/>
  <c r="E179" i="1"/>
  <c r="F179" i="1" s="1"/>
  <c r="E178" i="1"/>
  <c r="F178" i="1" s="1"/>
  <c r="E177" i="1"/>
  <c r="F177" i="1" s="1"/>
  <c r="E176" i="1"/>
  <c r="F176" i="1"/>
  <c r="E175" i="1"/>
  <c r="F175" i="1" s="1"/>
  <c r="E174" i="1"/>
  <c r="F174" i="1" s="1"/>
  <c r="E173" i="1"/>
  <c r="F173" i="1"/>
  <c r="E172" i="1"/>
  <c r="F172" i="1" s="1"/>
  <c r="E171" i="1"/>
  <c r="E170" i="1"/>
  <c r="E169" i="1"/>
  <c r="F169" i="1" s="1"/>
  <c r="E168" i="1"/>
  <c r="F168" i="1" s="1"/>
  <c r="E167" i="1"/>
  <c r="E166" i="1"/>
  <c r="F166" i="1"/>
  <c r="E165" i="1"/>
  <c r="F165" i="1" s="1"/>
  <c r="E164" i="1"/>
  <c r="F164" i="1" s="1"/>
  <c r="E163" i="1"/>
  <c r="F163" i="1" s="1"/>
  <c r="E162" i="1"/>
  <c r="F162" i="1" s="1"/>
  <c r="E161" i="1"/>
  <c r="F161" i="1" s="1"/>
  <c r="E160" i="1"/>
  <c r="F160" i="1"/>
  <c r="E159" i="1"/>
  <c r="F159" i="1" s="1"/>
  <c r="E158" i="1"/>
  <c r="F158" i="1" s="1"/>
  <c r="E157" i="1"/>
  <c r="F157" i="1"/>
  <c r="E156" i="1"/>
  <c r="F156" i="1" s="1"/>
  <c r="E155" i="1"/>
  <c r="F155" i="1" s="1"/>
  <c r="E154" i="1"/>
  <c r="F154" i="1" s="1"/>
  <c r="E153" i="1"/>
  <c r="F153" i="1" s="1"/>
  <c r="E152" i="1"/>
  <c r="F152" i="1" s="1"/>
  <c r="E151" i="1"/>
  <c r="F151" i="1" s="1"/>
  <c r="E150" i="1"/>
  <c r="F150" i="1" s="1"/>
  <c r="E149" i="1"/>
  <c r="F149" i="1" s="1"/>
  <c r="E148" i="1"/>
  <c r="F148" i="1" s="1"/>
  <c r="E147" i="1"/>
  <c r="F147" i="1" s="1"/>
  <c r="E146" i="1"/>
  <c r="F146" i="1"/>
  <c r="E145" i="1"/>
  <c r="F145" i="1" s="1"/>
  <c r="E144" i="1"/>
  <c r="F144" i="1" s="1"/>
  <c r="E143" i="1"/>
  <c r="E142" i="1"/>
  <c r="F142" i="1" s="1"/>
  <c r="E141" i="1"/>
  <c r="F141" i="1" s="1"/>
  <c r="E140" i="1"/>
  <c r="F140" i="1" s="1"/>
  <c r="E139" i="1"/>
  <c r="F139" i="1" s="1"/>
  <c r="E138" i="1"/>
  <c r="F138" i="1" s="1"/>
  <c r="E137" i="1"/>
  <c r="F137" i="1" s="1"/>
  <c r="E136" i="1"/>
  <c r="F136" i="1" s="1"/>
  <c r="E135" i="1"/>
  <c r="F135" i="1" s="1"/>
  <c r="E134" i="1"/>
  <c r="F134" i="1" s="1"/>
  <c r="E133" i="1"/>
  <c r="F133" i="1" s="1"/>
  <c r="E132" i="1"/>
  <c r="F132" i="1" s="1"/>
  <c r="E131" i="1"/>
  <c r="F131" i="1" s="1"/>
  <c r="E130" i="1"/>
  <c r="F130" i="1" s="1"/>
  <c r="E129" i="1"/>
  <c r="F129" i="1" s="1"/>
  <c r="E128" i="1"/>
  <c r="F128" i="1" s="1"/>
  <c r="E127" i="1"/>
  <c r="E126" i="1"/>
  <c r="F126" i="1" s="1"/>
  <c r="E125" i="1"/>
  <c r="F125" i="1"/>
  <c r="E124" i="1"/>
  <c r="F124" i="1" s="1"/>
  <c r="E123" i="1"/>
  <c r="E122" i="1"/>
  <c r="F122" i="1" s="1"/>
  <c r="E121" i="1"/>
  <c r="F121" i="1" s="1"/>
  <c r="E120" i="1"/>
  <c r="F120" i="1"/>
  <c r="E119" i="1"/>
  <c r="F119" i="1" s="1"/>
  <c r="E118" i="1"/>
  <c r="F118" i="1" s="1"/>
  <c r="E117" i="1"/>
  <c r="F117" i="1" s="1"/>
  <c r="E116" i="1"/>
  <c r="F116" i="1" s="1"/>
  <c r="E115" i="1"/>
  <c r="F115" i="1" s="1"/>
  <c r="E114" i="1"/>
  <c r="F114" i="1" s="1"/>
  <c r="E113" i="1"/>
  <c r="F113" i="1" s="1"/>
  <c r="E112" i="1"/>
  <c r="F112" i="1" s="1"/>
  <c r="E111" i="1"/>
  <c r="E110" i="1"/>
  <c r="F110" i="1" s="1"/>
  <c r="E109" i="1"/>
  <c r="F109" i="1" s="1"/>
  <c r="E108" i="1"/>
  <c r="F108" i="1" s="1"/>
  <c r="E107" i="1"/>
  <c r="F107" i="1" s="1"/>
  <c r="E106" i="1"/>
  <c r="F106" i="1" s="1"/>
  <c r="E105" i="1"/>
  <c r="F105" i="1" s="1"/>
  <c r="E104" i="1"/>
  <c r="F104" i="1" s="1"/>
  <c r="E103" i="1"/>
  <c r="F103" i="1" s="1"/>
  <c r="E102" i="1"/>
  <c r="E101" i="1"/>
  <c r="F101" i="1" s="1"/>
  <c r="E100" i="1"/>
  <c r="F100" i="1" s="1"/>
  <c r="E99" i="1"/>
  <c r="F99" i="1" s="1"/>
  <c r="E98" i="1"/>
  <c r="F98" i="1" s="1"/>
  <c r="E97" i="1"/>
  <c r="F97" i="1" s="1"/>
  <c r="E96" i="1"/>
  <c r="F96" i="1" s="1"/>
  <c r="E95" i="1"/>
  <c r="F95" i="1" s="1"/>
  <c r="E94" i="1"/>
  <c r="F94" i="1" s="1"/>
  <c r="E93" i="1"/>
  <c r="F93" i="1" s="1"/>
  <c r="E92" i="1"/>
  <c r="F92" i="1" s="1"/>
  <c r="E91" i="1"/>
  <c r="E90" i="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E77" i="1"/>
  <c r="F77" i="1" s="1"/>
  <c r="E76" i="1"/>
  <c r="F76" i="1" s="1"/>
  <c r="E75" i="1"/>
  <c r="F75" i="1" s="1"/>
  <c r="E74" i="1"/>
  <c r="F74" i="1" s="1"/>
  <c r="E73" i="1"/>
  <c r="F73" i="1" s="1"/>
  <c r="E72" i="1"/>
  <c r="F72" i="1" s="1"/>
  <c r="E71" i="1"/>
  <c r="E70" i="1"/>
  <c r="F70" i="1" s="1"/>
  <c r="E69" i="1"/>
  <c r="F69" i="1" s="1"/>
  <c r="E68" i="1"/>
  <c r="F68" i="1" s="1"/>
  <c r="E67" i="1"/>
  <c r="F67" i="1" s="1"/>
  <c r="E66" i="1"/>
  <c r="F66" i="1"/>
  <c r="E65" i="1"/>
  <c r="F65" i="1" s="1"/>
  <c r="E64" i="1"/>
  <c r="F64" i="1" s="1"/>
  <c r="E63" i="1"/>
  <c r="F63" i="1" s="1"/>
  <c r="E62" i="1"/>
  <c r="F62" i="1" s="1"/>
  <c r="E61" i="1"/>
  <c r="F61" i="1" s="1"/>
  <c r="E60" i="1"/>
  <c r="F60" i="1" s="1"/>
  <c r="E59" i="1"/>
  <c r="F59" i="1"/>
  <c r="E58" i="1"/>
  <c r="F58" i="1" s="1"/>
  <c r="E57" i="1"/>
  <c r="F57" i="1" s="1"/>
  <c r="E56" i="1"/>
  <c r="F56" i="1" s="1"/>
  <c r="E55" i="1"/>
  <c r="F55" i="1" s="1"/>
  <c r="E54" i="1"/>
  <c r="F54" i="1" s="1"/>
  <c r="E53" i="1"/>
  <c r="F53" i="1" s="1"/>
  <c r="E52" i="1"/>
  <c r="F52" i="1" s="1"/>
  <c r="E51" i="1"/>
  <c r="F51" i="1" s="1"/>
  <c r="E50" i="1"/>
  <c r="F50" i="1"/>
  <c r="E49" i="1"/>
  <c r="F49" i="1" s="1"/>
  <c r="E48" i="1"/>
  <c r="F48" i="1" s="1"/>
  <c r="E47" i="1"/>
  <c r="E46" i="1"/>
  <c r="F46" i="1"/>
  <c r="E45" i="1"/>
  <c r="F45" i="1" s="1"/>
  <c r="E44" i="1"/>
  <c r="F44" i="1" s="1"/>
  <c r="E43" i="1"/>
  <c r="F43" i="1" s="1"/>
  <c r="E42" i="1"/>
  <c r="F42" i="1"/>
  <c r="E41" i="1"/>
  <c r="F41" i="1" s="1"/>
  <c r="E40" i="1"/>
  <c r="F40" i="1" s="1"/>
  <c r="E39" i="1"/>
  <c r="F39" i="1" s="1"/>
  <c r="E38" i="1"/>
  <c r="F38" i="1" s="1"/>
  <c r="E37" i="1"/>
  <c r="F37" i="1" s="1"/>
  <c r="E36" i="1"/>
  <c r="F36" i="1" s="1"/>
  <c r="E35" i="1"/>
  <c r="F35" i="1"/>
  <c r="E34" i="1"/>
  <c r="F34" i="1" s="1"/>
  <c r="E33" i="1"/>
  <c r="F33" i="1" s="1"/>
  <c r="E32" i="1"/>
  <c r="F32" i="1" s="1"/>
  <c r="E31" i="1"/>
  <c r="F31" i="1" s="1"/>
  <c r="E30" i="1"/>
  <c r="F30" i="1" s="1"/>
  <c r="E29" i="1"/>
  <c r="F29" i="1"/>
  <c r="E28" i="1"/>
  <c r="F28" i="1" s="1"/>
  <c r="E27" i="1"/>
  <c r="F27" i="1" s="1"/>
  <c r="E26" i="1"/>
  <c r="F26" i="1" s="1"/>
  <c r="E25" i="1"/>
  <c r="F25" i="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c r="E8" i="1"/>
  <c r="F8" i="1" s="1"/>
  <c r="E7" i="1"/>
  <c r="F7" i="1" s="1"/>
  <c r="E6" i="1"/>
  <c r="F6" i="1" s="1"/>
  <c r="E5" i="1"/>
  <c r="F5" i="1" s="1"/>
  <c r="E4" i="1"/>
  <c r="F4" i="1" s="1"/>
  <c r="E3" i="1"/>
  <c r="F3" i="1" s="1"/>
  <c r="E2" i="1"/>
  <c r="F2" i="1" s="1"/>
  <c r="F191" i="1"/>
  <c r="F183" i="1"/>
  <c r="F171" i="1"/>
  <c r="F170" i="1"/>
  <c r="F167" i="1"/>
  <c r="F143" i="1"/>
  <c r="F127" i="1"/>
  <c r="F123" i="1"/>
  <c r="F111" i="1"/>
  <c r="F102" i="1"/>
  <c r="F91" i="1"/>
  <c r="F90" i="1"/>
  <c r="F71" i="1"/>
  <c r="F47" i="1"/>
  <c r="H42" i="1"/>
  <c r="H58" i="1"/>
  <c r="H15" i="1"/>
  <c r="H31" i="1"/>
  <c r="H39" i="1"/>
  <c r="H95" i="1"/>
  <c r="H111" i="1"/>
  <c r="H143" i="1"/>
  <c r="H191" i="1"/>
  <c r="H90" i="1"/>
  <c r="H106" i="1"/>
  <c r="H154" i="1"/>
  <c r="H168" i="1"/>
  <c r="H136" i="1"/>
  <c r="H120" i="1"/>
  <c r="H80" i="1"/>
  <c r="H48" i="1"/>
  <c r="H19" i="1"/>
  <c r="H198" i="1"/>
  <c r="H192" i="1"/>
  <c r="H190" i="1"/>
  <c r="H176" i="1"/>
  <c r="H174" i="1"/>
  <c r="H166" i="1"/>
  <c r="H158" i="1"/>
  <c r="H152" i="1"/>
  <c r="H150" i="1"/>
  <c r="H144" i="1"/>
  <c r="H142" i="1"/>
  <c r="H134" i="1"/>
  <c r="H128" i="1"/>
  <c r="H118" i="1"/>
  <c r="H112" i="1"/>
  <c r="H110" i="1"/>
  <c r="H102" i="1"/>
  <c r="H88" i="1"/>
  <c r="H86" i="1"/>
  <c r="H72" i="1"/>
  <c r="H70" i="1"/>
  <c r="H62" i="1"/>
  <c r="H46" i="1"/>
  <c r="H40" i="1"/>
  <c r="H38" i="1"/>
  <c r="H30" i="1"/>
  <c r="H24" i="1"/>
  <c r="H22" i="1"/>
  <c r="H173" i="1"/>
  <c r="H133" i="1"/>
  <c r="H125" i="1"/>
  <c r="H93" i="1"/>
  <c r="H61" i="1"/>
  <c r="H53" i="1"/>
  <c r="H29" i="1"/>
  <c r="H165" i="1"/>
  <c r="H64" i="1"/>
  <c r="H196" i="1"/>
  <c r="H194" i="1"/>
  <c r="H188" i="1"/>
  <c r="H180" i="1"/>
  <c r="H178" i="1"/>
  <c r="H172" i="1"/>
  <c r="H164" i="1"/>
  <c r="H162" i="1"/>
  <c r="H156" i="1"/>
  <c r="H148" i="1"/>
  <c r="H146" i="1"/>
  <c r="H140" i="1"/>
  <c r="H132" i="1"/>
  <c r="H130" i="1"/>
  <c r="H124" i="1"/>
  <c r="H116" i="1"/>
  <c r="H114" i="1"/>
  <c r="H100" i="1"/>
  <c r="H98" i="1"/>
  <c r="H82" i="1"/>
  <c r="H66" i="1"/>
  <c r="H50" i="1"/>
  <c r="H36" i="1"/>
  <c r="H34" i="1"/>
  <c r="H20" i="1"/>
  <c r="H18" i="1"/>
  <c r="H32" i="1"/>
  <c r="H199" i="1"/>
  <c r="H183" i="1"/>
  <c r="H167" i="1"/>
  <c r="H151" i="1"/>
  <c r="H135" i="1"/>
  <c r="H119" i="1"/>
  <c r="H87" i="1"/>
  <c r="H55" i="1"/>
  <c r="H23" i="1"/>
  <c r="H195" i="1"/>
  <c r="H163" i="1"/>
  <c r="H147" i="1"/>
  <c r="H131" i="1"/>
  <c r="H115" i="1"/>
  <c r="H75" i="1"/>
  <c r="H43" i="1"/>
  <c r="H27" i="1"/>
  <c r="H3" i="1" l="1"/>
  <c r="H4" i="1"/>
  <c r="H10" i="1"/>
  <c r="H8" i="1"/>
  <c r="H189" i="1"/>
  <c r="H181" i="1"/>
  <c r="H179" i="1"/>
  <c r="H127" i="1"/>
  <c r="H117" i="1"/>
  <c r="H107" i="1"/>
  <c r="H104" i="1"/>
  <c r="H56" i="1"/>
  <c r="H54" i="1"/>
  <c r="H52" i="1"/>
  <c r="H193" i="1"/>
  <c r="H170" i="1"/>
  <c r="H160" i="1"/>
  <c r="H129" i="1"/>
  <c r="H121" i="1"/>
  <c r="H108" i="1"/>
  <c r="H71" i="1"/>
  <c r="H67" i="1"/>
  <c r="H63" i="1"/>
  <c r="H59" i="1"/>
  <c r="H21" i="1"/>
  <c r="H5" i="1"/>
  <c r="H81" i="1"/>
  <c r="H73" i="1"/>
  <c r="H2" i="1"/>
  <c r="H185" i="1"/>
  <c r="H184" i="1"/>
  <c r="H182" i="1"/>
  <c r="H138" i="1"/>
  <c r="H113" i="1"/>
  <c r="H109" i="1"/>
  <c r="H91" i="1"/>
  <c r="H83" i="1"/>
  <c r="H78" i="1"/>
  <c r="H74" i="1"/>
  <c r="H65" i="1"/>
  <c r="H33" i="1"/>
  <c r="H12" i="1"/>
  <c r="H7" i="1"/>
  <c r="H175" i="1"/>
  <c r="H159" i="1"/>
  <c r="H157" i="1"/>
  <c r="H155" i="1"/>
  <c r="H139" i="1"/>
  <c r="H126" i="1"/>
  <c r="H122" i="1"/>
  <c r="H97" i="1"/>
  <c r="H96" i="1"/>
  <c r="H94" i="1"/>
  <c r="H92" i="1"/>
  <c r="H84" i="1"/>
  <c r="H45" i="1"/>
  <c r="H16" i="1"/>
  <c r="H14" i="1"/>
  <c r="H186" i="1"/>
  <c r="H161" i="1"/>
  <c r="H123" i="1"/>
  <c r="H79" i="1"/>
  <c r="H69" i="1"/>
  <c r="H60" i="1"/>
  <c r="H51" i="1"/>
  <c r="H17" i="1"/>
  <c r="H13" i="1"/>
  <c r="H187" i="1"/>
  <c r="H145" i="1"/>
  <c r="H141" i="1"/>
  <c r="H137" i="1"/>
  <c r="H76" i="1"/>
  <c r="H41" i="1"/>
  <c r="H37" i="1"/>
  <c r="H9" i="1"/>
</calcChain>
</file>

<file path=xl/sharedStrings.xml><?xml version="1.0" encoding="utf-8"?>
<sst xmlns="http://schemas.openxmlformats.org/spreadsheetml/2006/main" count="921" uniqueCount="318">
  <si>
    <t>Please enter the company organization NPI in cell B1</t>
  </si>
  <si>
    <t>Column</t>
  </si>
  <si>
    <t>Column Title</t>
  </si>
  <si>
    <t>Field Type</t>
  </si>
  <si>
    <t>Instructions</t>
  </si>
  <si>
    <t>Required</t>
  </si>
  <si>
    <t>A</t>
  </si>
  <si>
    <t>Company Name</t>
  </si>
  <si>
    <t>Fill In</t>
  </si>
  <si>
    <t>Name of Company. If multiple company put "Company Name - location"</t>
  </si>
  <si>
    <t>If applicable</t>
  </si>
  <si>
    <t>B</t>
  </si>
  <si>
    <t>ORG NPI (If different from Cell B1)</t>
  </si>
  <si>
    <t>Fill IN</t>
  </si>
  <si>
    <t>Organzation NPI if different</t>
  </si>
  <si>
    <t>C</t>
  </si>
  <si>
    <t xml:space="preserve">First Name
</t>
  </si>
  <si>
    <t>D</t>
  </si>
  <si>
    <t>Middle Name</t>
  </si>
  <si>
    <t>E</t>
  </si>
  <si>
    <t>Last Name</t>
  </si>
  <si>
    <t>F</t>
  </si>
  <si>
    <t>Email</t>
  </si>
  <si>
    <t>The User's company Email address (if not available then the user's personal email address)</t>
  </si>
  <si>
    <t>G</t>
  </si>
  <si>
    <t>Direct Phone</t>
  </si>
  <si>
    <t>Optional</t>
  </si>
  <si>
    <t>H</t>
  </si>
  <si>
    <t>Cell Phone</t>
  </si>
  <si>
    <t>I</t>
  </si>
  <si>
    <t xml:space="preserve">Title
</t>
  </si>
  <si>
    <r>
      <t xml:space="preserve">Title
</t>
    </r>
    <r>
      <rPr>
        <i/>
        <sz val="11"/>
        <color theme="1"/>
        <rFont val="Calibri"/>
        <family val="2"/>
        <scheme val="minor"/>
      </rPr>
      <t>Such as Office Manager, RN, MD, etc.</t>
    </r>
  </si>
  <si>
    <t>J</t>
  </si>
  <si>
    <t xml:space="preserve">NPI
</t>
  </si>
  <si>
    <t>NPI</t>
  </si>
  <si>
    <t>K</t>
  </si>
  <si>
    <t>License Number</t>
  </si>
  <si>
    <t>L</t>
  </si>
  <si>
    <t>License State</t>
  </si>
  <si>
    <t>License State (example CO)</t>
  </si>
  <si>
    <t>M</t>
  </si>
  <si>
    <t xml:space="preserve">Provider Type
</t>
  </si>
  <si>
    <t>Drop Down</t>
  </si>
  <si>
    <r>
      <t>Provider Type (must be one from the</t>
    </r>
    <r>
      <rPr>
        <i/>
        <sz val="11"/>
        <color theme="1"/>
        <rFont val="Calibri"/>
        <family val="2"/>
        <scheme val="minor"/>
      </rPr>
      <t xml:space="preserve"> Provider Type Crosswalk tab)
</t>
    </r>
    <r>
      <rPr>
        <i/>
        <sz val="11"/>
        <color theme="1"/>
        <rFont val="Calibri"/>
        <family val="2"/>
        <scheme val="minor"/>
      </rPr>
      <t xml:space="preserve">
</t>
    </r>
  </si>
  <si>
    <t>N</t>
  </si>
  <si>
    <t xml:space="preserve">End User Employment Type
</t>
  </si>
  <si>
    <r>
      <t>End User Employment Type  (</t>
    </r>
    <r>
      <rPr>
        <i/>
        <sz val="11"/>
        <color theme="1"/>
        <rFont val="Calibri"/>
        <family val="2"/>
        <scheme val="minor"/>
      </rPr>
      <t>Full time, Part time (&lt;25 hrs weekly) or Volunteer)</t>
    </r>
  </si>
  <si>
    <t>O</t>
  </si>
  <si>
    <t>Hospital Time</t>
  </si>
  <si>
    <r>
      <t>Hospital Time (&lt;</t>
    </r>
    <r>
      <rPr>
        <i/>
        <sz val="11"/>
        <color theme="1"/>
        <rFont val="Calibri"/>
        <family val="2"/>
        <scheme val="minor"/>
      </rPr>
      <t>90% time in Hospital or &gt;= 90% time in Hospital)</t>
    </r>
    <r>
      <rPr>
        <b/>
        <sz val="11"/>
        <color theme="1"/>
        <rFont val="Calibri"/>
        <family val="2"/>
        <scheme val="minor"/>
      </rPr>
      <t xml:space="preserve">
</t>
    </r>
  </si>
  <si>
    <t>P</t>
  </si>
  <si>
    <t xml:space="preserve">Do You Want a Help Desk Account?
</t>
  </si>
  <si>
    <t>Do You Want a Help Desk Account?
If blank it will be a NO</t>
  </si>
  <si>
    <t>Q</t>
  </si>
  <si>
    <t xml:space="preserve">Do You want a CERT Tester Account?
</t>
  </si>
  <si>
    <r>
      <t xml:space="preserve">Do You want a CERT Tester Account? </t>
    </r>
    <r>
      <rPr>
        <i/>
        <sz val="11"/>
        <color theme="1"/>
        <rFont val="Calibri"/>
        <family val="2"/>
        <scheme val="minor"/>
      </rPr>
      <t xml:space="preserve">
If blank it will be a NO</t>
    </r>
  </si>
  <si>
    <t>R</t>
  </si>
  <si>
    <t xml:space="preserve">Do You Want a PROD Tester Account?
</t>
  </si>
  <si>
    <r>
      <t xml:space="preserve">Do You Want a PROD Tester Account? </t>
    </r>
    <r>
      <rPr>
        <i/>
        <sz val="11"/>
        <color theme="1"/>
        <rFont val="Calibri"/>
        <family val="2"/>
        <scheme val="minor"/>
      </rPr>
      <t xml:space="preserve">
If blank it will be a NO</t>
    </r>
  </si>
  <si>
    <t>S</t>
  </si>
  <si>
    <r>
      <t xml:space="preserve">PatientCare 360 Web-based Production Account.  
</t>
    </r>
    <r>
      <rPr>
        <i/>
        <sz val="11"/>
        <color theme="1"/>
        <rFont val="Calibri"/>
        <family val="2"/>
        <scheme val="minor"/>
      </rPr>
      <t xml:space="preserve">
</t>
    </r>
  </si>
  <si>
    <r>
      <t xml:space="preserve">Type of PatientCare 360 Web-based Production Account.  </t>
    </r>
    <r>
      <rPr>
        <i/>
        <sz val="11"/>
        <color theme="1"/>
        <rFont val="Calibri"/>
        <family val="2"/>
        <scheme val="minor"/>
      </rPr>
      <t xml:space="preserve">PatientCare 360 Clinical Inbox, PatientCare 360 Community Health Record ONLY or PatientCare 360 Provider, No Access (For Purposes of Staff Mapping)
</t>
    </r>
  </si>
  <si>
    <t>T</t>
  </si>
  <si>
    <t>Is user a provider or staff</t>
  </si>
  <si>
    <t>Is user a provider or staff (Provider or Staff)</t>
  </si>
  <si>
    <t>U</t>
  </si>
  <si>
    <t>List Provider or Support Personnel</t>
  </si>
  <si>
    <t>This will be used for PC360 Mapping and Delivery Rules.
If Provider, list names of the staff that support you or state "All".
If Staff, list names of all providers you support or state "All"</t>
  </si>
  <si>
    <t>V</t>
  </si>
  <si>
    <t>Production End User Role</t>
  </si>
  <si>
    <r>
      <t>Type of Production End User Role you need. (</t>
    </r>
    <r>
      <rPr>
        <i/>
        <sz val="11"/>
        <color theme="1"/>
        <rFont val="Calibri"/>
        <family val="2"/>
        <scheme val="minor"/>
      </rPr>
      <t>ER Provider, Provider,Staff with Break Glass, Staff without Break Glass, Billing, QA Tester or QA Tester with Break Glass)</t>
    </r>
  </si>
  <si>
    <t>W</t>
  </si>
  <si>
    <t>PatientCare 360 Referrals/Secure Messaging Account</t>
  </si>
  <si>
    <t>Do you need a PatientCare 360 Referrals/Secure Messaging Account (iNexx)?
If blank it will be a NO</t>
  </si>
  <si>
    <t>X</t>
  </si>
  <si>
    <t>EHR Integration Account</t>
  </si>
  <si>
    <t>Do you need an EHR Integration Account?
If blank it will be a NO</t>
  </si>
  <si>
    <t>Y</t>
  </si>
  <si>
    <t>Do you need LTPAC Transfer Form Access within the Help Desk?</t>
  </si>
  <si>
    <t>Do you need LTPAC Transfer Form Access within the Help Desk? 
If blank it will be a NO</t>
  </si>
  <si>
    <t xml:space="preserve">Your Organization NPI : </t>
  </si>
  <si>
    <t>Company Name - Location</t>
  </si>
  <si>
    <t>Org NPI
Different from Cell B1</t>
  </si>
  <si>
    <t>EHR Integration Account?</t>
  </si>
  <si>
    <t>Company</t>
  </si>
  <si>
    <t>First Name</t>
  </si>
  <si>
    <t>Login</t>
  </si>
  <si>
    <t>Domain</t>
  </si>
  <si>
    <t>Password</t>
  </si>
  <si>
    <t>Temporary Password</t>
  </si>
  <si>
    <t>Title</t>
  </si>
  <si>
    <t>Provider Type</t>
  </si>
  <si>
    <t>End User Employment Type</t>
  </si>
  <si>
    <t>Implementation</t>
  </si>
  <si>
    <t>Help Desk Status</t>
  </si>
  <si>
    <t>HIE CERT Tester Status</t>
  </si>
  <si>
    <t>HIE PROD Tester Status</t>
  </si>
  <si>
    <t>HIE PROD Status</t>
  </si>
  <si>
    <t>HIE iNexx Status</t>
  </si>
  <si>
    <t>HIE EHR Status</t>
  </si>
  <si>
    <t>Group</t>
  </si>
  <si>
    <t>URF Notes</t>
  </si>
  <si>
    <t>URF List and Authorization for XXXX is located in ticket XXXX and is attached to the Company Record.</t>
  </si>
  <si>
    <t>Acronym</t>
  </si>
  <si>
    <t>ATC</t>
  </si>
  <si>
    <t>Certified Athletic Trainer</t>
  </si>
  <si>
    <t>Clinical Staff supporting provider</t>
  </si>
  <si>
    <t>CCC-A</t>
  </si>
  <si>
    <t>Certificate of Clinical Competence in Audiology</t>
  </si>
  <si>
    <t>CFNP</t>
  </si>
  <si>
    <t>Certified Family Nurse Practitioner</t>
  </si>
  <si>
    <t>Nurse Practitioner (NP)</t>
  </si>
  <si>
    <t>CNA</t>
  </si>
  <si>
    <t>Certified Nurse Assistant</t>
  </si>
  <si>
    <t>Certified Nurse Midwife (CNM)</t>
  </si>
  <si>
    <t>CST</t>
  </si>
  <si>
    <t>Certified Surgical Technologist</t>
  </si>
  <si>
    <t>DC</t>
  </si>
  <si>
    <t>Doctor of Chiropractic</t>
  </si>
  <si>
    <t>Doctor of Chiropractic (DC)</t>
  </si>
  <si>
    <t>DDS</t>
  </si>
  <si>
    <t>Doctor of Dental Surgery</t>
  </si>
  <si>
    <t>Doctor of Dental Surgery (DDS)</t>
  </si>
  <si>
    <t>DM</t>
  </si>
  <si>
    <t>Doctor of Medicine</t>
  </si>
  <si>
    <t>Doctor of Medicine (MD)</t>
  </si>
  <si>
    <t>DO</t>
  </si>
  <si>
    <t>Doctor of Osteopathic Medicine</t>
  </si>
  <si>
    <t>Doctor of Osteopathic Medicine (DO)</t>
  </si>
  <si>
    <t>DPM</t>
  </si>
  <si>
    <t>Doctor of Podiatric Medicine</t>
  </si>
  <si>
    <t>Doctor of Podiatric Medicine (DPM)</t>
  </si>
  <si>
    <t>DPT</t>
  </si>
  <si>
    <t>Doctor of Physical Therapy</t>
  </si>
  <si>
    <t>FNP</t>
  </si>
  <si>
    <t>Family Nurse Practitioner</t>
  </si>
  <si>
    <t>LCSW</t>
  </si>
  <si>
    <t>Licensed Clinical Social Worker</t>
  </si>
  <si>
    <t>Social Worker (SW)</t>
  </si>
  <si>
    <t>LPC</t>
  </si>
  <si>
    <t>Licensed Professional Counselor</t>
  </si>
  <si>
    <t>Clinical Staff (Mental Health)</t>
  </si>
  <si>
    <t>LPN</t>
  </si>
  <si>
    <t>Licensed Practical Nurse</t>
  </si>
  <si>
    <t>MA</t>
  </si>
  <si>
    <t>Medical Assistant</t>
  </si>
  <si>
    <t>MD</t>
  </si>
  <si>
    <t>Medical Doctor</t>
  </si>
  <si>
    <t>Medical Doctor (MD)</t>
  </si>
  <si>
    <t>MPT</t>
  </si>
  <si>
    <t>Masters of Physical Therapy</t>
  </si>
  <si>
    <t>MSN</t>
  </si>
  <si>
    <t>Master of Science in Nursing</t>
  </si>
  <si>
    <t>MSW</t>
  </si>
  <si>
    <t>Master of Social Work</t>
  </si>
  <si>
    <t>OD</t>
  </si>
  <si>
    <t>Doctor of Optometry</t>
  </si>
  <si>
    <t>Doctor of Optometry (OD)</t>
  </si>
  <si>
    <t>OPA - C</t>
  </si>
  <si>
    <t>Certified Orthopedic Physician Assistant</t>
  </si>
  <si>
    <t>Physician Assistant (PA)</t>
  </si>
  <si>
    <t>OT</t>
  </si>
  <si>
    <t>Occupational Therapist</t>
  </si>
  <si>
    <t>PA</t>
  </si>
  <si>
    <t>Physician Assistant</t>
  </si>
  <si>
    <t>PA – C</t>
  </si>
  <si>
    <t>Certified Physician Assistant</t>
  </si>
  <si>
    <t>PA - S</t>
  </si>
  <si>
    <t>Physician Assistant Student</t>
  </si>
  <si>
    <t>PhD</t>
  </si>
  <si>
    <t>Doctor of Philosophy</t>
  </si>
  <si>
    <t>PT</t>
  </si>
  <si>
    <t>Physical Therapist</t>
  </si>
  <si>
    <t>RD</t>
  </si>
  <si>
    <t>Registered Dietician</t>
  </si>
  <si>
    <t>RMA</t>
  </si>
  <si>
    <t>Registered Medical Assistant</t>
  </si>
  <si>
    <t>RN</t>
  </si>
  <si>
    <t>Registered Nurse</t>
  </si>
  <si>
    <t>Registered Nurse (RN)</t>
  </si>
  <si>
    <t>RVT</t>
  </si>
  <si>
    <t>Registered Vascular Technologist</t>
  </si>
  <si>
    <t>Clinical Inbox Delivery Rules</t>
  </si>
  <si>
    <r>
      <rPr>
        <b/>
        <sz val="12"/>
        <color theme="1"/>
        <rFont val="Calibri"/>
        <family val="2"/>
        <scheme val="minor"/>
      </rPr>
      <t xml:space="preserve">Facesheets </t>
    </r>
    <r>
      <rPr>
        <b/>
        <sz val="11"/>
        <color theme="1"/>
        <rFont val="Calibri"/>
        <family val="2"/>
        <scheme val="minor"/>
      </rPr>
      <t xml:space="preserve">
</t>
    </r>
    <r>
      <rPr>
        <b/>
        <i/>
        <sz val="11"/>
        <color theme="1"/>
        <rFont val="Calibri"/>
        <family val="2"/>
        <scheme val="minor"/>
      </rPr>
      <t>Select a minimum of one</t>
    </r>
  </si>
  <si>
    <r>
      <rPr>
        <b/>
        <sz val="12"/>
        <color theme="1"/>
        <rFont val="Calibri"/>
        <family val="2"/>
        <scheme val="minor"/>
      </rPr>
      <t>Lab Results</t>
    </r>
    <r>
      <rPr>
        <b/>
        <sz val="11"/>
        <color theme="1"/>
        <rFont val="Calibri"/>
        <family val="2"/>
        <scheme val="minor"/>
      </rPr>
      <t xml:space="preserve">
Select a minimum of one from each group</t>
    </r>
  </si>
  <si>
    <r>
      <rPr>
        <b/>
        <sz val="12"/>
        <color theme="1"/>
        <rFont val="Calibri"/>
        <family val="2"/>
        <scheme val="minor"/>
      </rPr>
      <t>Radiology Results</t>
    </r>
    <r>
      <rPr>
        <b/>
        <sz val="11"/>
        <color theme="1"/>
        <rFont val="Calibri"/>
        <family val="2"/>
        <scheme val="minor"/>
      </rPr>
      <t xml:space="preserve">
</t>
    </r>
    <r>
      <rPr>
        <b/>
        <i/>
        <sz val="11"/>
        <color theme="1"/>
        <rFont val="Calibri"/>
        <family val="2"/>
        <scheme val="minor"/>
      </rPr>
      <t>Select a minimum of one from each group</t>
    </r>
  </si>
  <si>
    <r>
      <rPr>
        <b/>
        <sz val="12"/>
        <color theme="1"/>
        <rFont val="Calibri"/>
        <family val="2"/>
        <scheme val="minor"/>
      </rPr>
      <t>Cardiology Delivery Results</t>
    </r>
    <r>
      <rPr>
        <b/>
        <sz val="11"/>
        <color theme="1"/>
        <rFont val="Calibri"/>
        <family val="2"/>
        <scheme val="minor"/>
      </rPr>
      <t xml:space="preserve">
</t>
    </r>
    <r>
      <rPr>
        <b/>
        <i/>
        <sz val="11"/>
        <color theme="1"/>
        <rFont val="Calibri"/>
        <family val="2"/>
        <scheme val="minor"/>
      </rPr>
      <t>Select a minimum of one from each group</t>
    </r>
  </si>
  <si>
    <r>
      <rPr>
        <b/>
        <sz val="12"/>
        <color theme="1"/>
        <rFont val="Calibri"/>
        <family val="2"/>
        <scheme val="minor"/>
      </rPr>
      <t>Catheter Delivery</t>
    </r>
    <r>
      <rPr>
        <b/>
        <sz val="11"/>
        <color theme="1"/>
        <rFont val="Calibri"/>
        <family val="2"/>
        <scheme val="minor"/>
      </rPr>
      <t xml:space="preserve">
</t>
    </r>
    <r>
      <rPr>
        <b/>
        <i/>
        <sz val="11"/>
        <color theme="1"/>
        <rFont val="Calibri"/>
        <family val="2"/>
        <scheme val="minor"/>
      </rPr>
      <t>Select a minimum of one from each group</t>
    </r>
  </si>
  <si>
    <r>
      <rPr>
        <b/>
        <sz val="12"/>
        <color theme="1"/>
        <rFont val="Calibri"/>
        <family val="2"/>
        <scheme val="minor"/>
      </rPr>
      <t>Transcription Delivery</t>
    </r>
    <r>
      <rPr>
        <b/>
        <sz val="11"/>
        <color theme="1"/>
        <rFont val="Calibri"/>
        <family val="2"/>
        <scheme val="minor"/>
      </rPr>
      <t xml:space="preserve">
</t>
    </r>
    <r>
      <rPr>
        <b/>
        <i/>
        <sz val="11"/>
        <color theme="1"/>
        <rFont val="Calibri"/>
        <family val="2"/>
        <scheme val="minor"/>
      </rPr>
      <t>Select any option</t>
    </r>
  </si>
  <si>
    <t>Admission (default)</t>
  </si>
  <si>
    <t>No</t>
  </si>
  <si>
    <t>FLAG</t>
  </si>
  <si>
    <t>PRIORITY</t>
  </si>
  <si>
    <t>REPORTS</t>
  </si>
  <si>
    <t>Discharge</t>
  </si>
  <si>
    <t>Abnormal (default)</t>
  </si>
  <si>
    <t>Stat (default)</t>
  </si>
  <si>
    <t>Draft</t>
  </si>
  <si>
    <t>Preadmission</t>
  </si>
  <si>
    <t>Normal</t>
  </si>
  <si>
    <t>Routine</t>
  </si>
  <si>
    <t xml:space="preserve">Final  </t>
  </si>
  <si>
    <t>When any update is received</t>
  </si>
  <si>
    <t>Critical</t>
  </si>
  <si>
    <t>STATUS</t>
  </si>
  <si>
    <t>Final (default)</t>
  </si>
  <si>
    <t>Preliminary</t>
  </si>
  <si>
    <t>Corrected</t>
  </si>
  <si>
    <t>All</t>
  </si>
  <si>
    <t>Admitting</t>
  </si>
  <si>
    <t>Anesthesiologist</t>
  </si>
  <si>
    <t>Attending</t>
  </si>
  <si>
    <t>Authenticator</t>
  </si>
  <si>
    <t>Consulting</t>
  </si>
  <si>
    <t>Copy To</t>
  </si>
  <si>
    <t>Ordering</t>
  </si>
  <si>
    <t>Originator</t>
  </si>
  <si>
    <t>Primary Care</t>
  </si>
  <si>
    <t>Procedure Practitioner</t>
  </si>
  <si>
    <t>Referring</t>
  </si>
  <si>
    <t>Result Interpreter</t>
  </si>
  <si>
    <t>Surgeon</t>
  </si>
  <si>
    <t>Help Desk Account</t>
  </si>
  <si>
    <t>CERT Tester Account</t>
  </si>
  <si>
    <t>PROD Tester Account</t>
  </si>
  <si>
    <t>PatientCare 360 Web-based Account</t>
  </si>
  <si>
    <t>PatientCare 360 Referrals/Secure Messagoing</t>
  </si>
  <si>
    <t>EHR Integration</t>
  </si>
  <si>
    <t>Full time</t>
  </si>
  <si>
    <t>&lt;90% in Hospital</t>
  </si>
  <si>
    <t>PC360 Web - Inbox</t>
  </si>
  <si>
    <t>PatientCare 360 Referrals/Secure Messaging</t>
  </si>
  <si>
    <t>ER Provider</t>
  </si>
  <si>
    <t>Certified Registered Nurse Anesthetist (CRNA)</t>
  </si>
  <si>
    <t xml:space="preserve">Part time </t>
  </si>
  <si>
    <t>&gt;=90% in Hospital</t>
  </si>
  <si>
    <t>PC360 Web - CHR</t>
  </si>
  <si>
    <t>Yes</t>
  </si>
  <si>
    <t>PatientCare 360 Community Health Record</t>
  </si>
  <si>
    <t>Provider</t>
  </si>
  <si>
    <t xml:space="preserve">Clinical Staff supporting provider </t>
  </si>
  <si>
    <t>Volunteer</t>
  </si>
  <si>
    <t>PC360 (iNexx) - CHR</t>
  </si>
  <si>
    <t>PatientCare 360 Provider, No Access (For Purposes of Staff Mapping)</t>
  </si>
  <si>
    <t>Staff</t>
  </si>
  <si>
    <t>Care Staff (LTC/HHC)</t>
  </si>
  <si>
    <t>PC360 (iNexx) - Inbox</t>
  </si>
  <si>
    <t>PC360 (iNexx) - Orders</t>
  </si>
  <si>
    <t>Billing</t>
  </si>
  <si>
    <t>Doctor of Audiology (AuD)</t>
  </si>
  <si>
    <t>PC360 (iNexx) - Referrals</t>
  </si>
  <si>
    <t>Quality Measures</t>
  </si>
  <si>
    <t>Docutomr of Chiropractic (DC)</t>
  </si>
  <si>
    <t>QA Tester</t>
  </si>
  <si>
    <t>PC360 (iNexx) - Secure Messaging</t>
  </si>
  <si>
    <t>Doctor of Osteopathic Medicine (DOM)</t>
  </si>
  <si>
    <t>Other</t>
  </si>
  <si>
    <t>Doctor of Pharmacy (Pharm.D)</t>
  </si>
  <si>
    <t>Doctor of Psychology (PsyD)</t>
  </si>
  <si>
    <t>Health Plan User</t>
  </si>
  <si>
    <t>License Practical Nurse (LPN)</t>
  </si>
  <si>
    <t>Medical Records Staff (Mental Health)</t>
  </si>
  <si>
    <t>Non-clinical Staff supporting provider</t>
  </si>
  <si>
    <t>Resident</t>
  </si>
  <si>
    <t>Other Providers with prescribing rights</t>
  </si>
  <si>
    <t xml:space="preserve">Provider Title </t>
  </si>
  <si>
    <t>CORHIO Provider Type</t>
  </si>
  <si>
    <t xml:space="preserve">User Title </t>
  </si>
  <si>
    <t xml:space="preserve">Office Manager </t>
  </si>
  <si>
    <t xml:space="preserve">Non-Clinical staff supporting Provider </t>
  </si>
  <si>
    <t xml:space="preserve">Referrals Personel </t>
  </si>
  <si>
    <t xml:space="preserve">Front Desk Staff </t>
  </si>
  <si>
    <t xml:space="preserve">Billing </t>
  </si>
  <si>
    <t>User or Provider Type</t>
  </si>
  <si>
    <t xml:space="preserve">Do You Want a Service Desk Account?
</t>
  </si>
  <si>
    <t>Is the user a provider or Staff Member?</t>
  </si>
  <si>
    <t>Company Type</t>
  </si>
  <si>
    <t>Data Sender</t>
  </si>
  <si>
    <t>Not Applicable</t>
  </si>
  <si>
    <t>Customer</t>
  </si>
  <si>
    <t>Not required unless location NPI is different than NPI in cell B1</t>
  </si>
  <si>
    <t xml:space="preserve">Required </t>
  </si>
  <si>
    <t xml:space="preserve">Optional </t>
  </si>
  <si>
    <t>Only Applicable to Data Senders</t>
  </si>
  <si>
    <t xml:space="preserve">This box is applicable to those with "Result Inbox" </t>
  </si>
  <si>
    <t>Recommended</t>
  </si>
  <si>
    <t>PatientCare 360 Result Inbox</t>
  </si>
  <si>
    <t>Populates, if PatientCare 360 Result Inbox (colunn S) is selected</t>
  </si>
  <si>
    <t>Staff with Access Additonal Record</t>
  </si>
  <si>
    <t>Staff without Access Additional Record</t>
  </si>
  <si>
    <t>QA Tester with Access Additional Record</t>
  </si>
  <si>
    <t>Trainer no need to Access Additional Records (used to Train ER Providers ONLY)</t>
  </si>
  <si>
    <t>Trainer needs to Access Additional Records (used to Train Providers, and other staff).</t>
  </si>
  <si>
    <t>Data Receiver</t>
  </si>
  <si>
    <t>Pharmacist</t>
  </si>
  <si>
    <t>PharmD</t>
  </si>
  <si>
    <t>Doctor of Pharmacy</t>
  </si>
  <si>
    <t xml:space="preserve">Pharmacist </t>
  </si>
  <si>
    <t>RPh</t>
  </si>
  <si>
    <t xml:space="preserve">Registered Pharmacist </t>
  </si>
  <si>
    <t>I authorize the user(s) to have access</t>
  </si>
  <si>
    <t>(Please select yes on the drop down)</t>
  </si>
  <si>
    <r>
      <t xml:space="preserve">Required                                                                 </t>
    </r>
    <r>
      <rPr>
        <sz val="11"/>
        <rFont val="Calibri"/>
        <family val="2"/>
        <scheme val="minor"/>
      </rPr>
      <t>Name of Company and Location if there are multiple</t>
    </r>
    <r>
      <rPr>
        <sz val="11"/>
        <color theme="1"/>
        <rFont val="Calibri"/>
        <family val="2"/>
        <scheme val="minor"/>
      </rPr>
      <t xml:space="preserve"> </t>
    </r>
  </si>
  <si>
    <r>
      <rPr>
        <sz val="11"/>
        <color rgb="FFFF0000"/>
        <rFont val="Calibri"/>
        <family val="2"/>
        <scheme val="minor"/>
      </rPr>
      <t>Required</t>
    </r>
    <r>
      <rPr>
        <sz val="11"/>
        <color theme="1"/>
        <rFont val="Calibri"/>
        <family val="2"/>
        <scheme val="minor"/>
      </rPr>
      <t xml:space="preserve">                                                            Unique email for each user </t>
    </r>
  </si>
  <si>
    <r>
      <rPr>
        <sz val="11"/>
        <color rgb="FFFF0000"/>
        <rFont val="Calibri"/>
        <family val="2"/>
        <scheme val="minor"/>
      </rPr>
      <t>Required</t>
    </r>
    <r>
      <rPr>
        <sz val="11"/>
        <color theme="1"/>
        <rFont val="Calibri"/>
        <family val="2"/>
        <scheme val="minor"/>
      </rPr>
      <t xml:space="preserve">                           can be the office phone </t>
    </r>
  </si>
  <si>
    <r>
      <rPr>
        <sz val="11"/>
        <color rgb="FFFF0000"/>
        <rFont val="Calibri"/>
        <family val="2"/>
        <scheme val="minor"/>
      </rPr>
      <t>Required</t>
    </r>
    <r>
      <rPr>
        <sz val="11"/>
        <color theme="1"/>
        <rFont val="Calibri"/>
        <family val="2"/>
        <scheme val="minor"/>
      </rPr>
      <t xml:space="preserve">                                                                               User's title in your office </t>
    </r>
  </si>
  <si>
    <r>
      <rPr>
        <sz val="11"/>
        <color rgb="FFFF0000"/>
        <rFont val="Calibri"/>
        <family val="2"/>
        <scheme val="minor"/>
      </rPr>
      <t>Required</t>
    </r>
    <r>
      <rPr>
        <sz val="11"/>
        <color theme="1"/>
        <rFont val="Calibri"/>
        <family val="2"/>
        <scheme val="minor"/>
      </rPr>
      <t xml:space="preserve">                               if Provider </t>
    </r>
  </si>
  <si>
    <r>
      <rPr>
        <sz val="11"/>
        <color rgb="FFFF0000"/>
        <rFont val="Calibri"/>
        <family val="2"/>
        <scheme val="minor"/>
      </rPr>
      <t>Required</t>
    </r>
    <r>
      <rPr>
        <sz val="11"/>
        <color theme="1"/>
        <rFont val="Calibri"/>
        <family val="2"/>
        <scheme val="minor"/>
      </rPr>
      <t xml:space="preserve">                            if provider</t>
    </r>
  </si>
  <si>
    <r>
      <rPr>
        <sz val="11"/>
        <color rgb="FFFF0000"/>
        <rFont val="Calibri"/>
        <family val="2"/>
        <scheme val="minor"/>
      </rPr>
      <t>Required</t>
    </r>
    <r>
      <rPr>
        <sz val="11"/>
        <color theme="1"/>
        <rFont val="Calibri"/>
        <family val="2"/>
        <scheme val="minor"/>
      </rPr>
      <t xml:space="preserve">         if Provider </t>
    </r>
  </si>
  <si>
    <r>
      <rPr>
        <sz val="11"/>
        <color rgb="FFFF0000"/>
        <rFont val="Calibri"/>
        <family val="2"/>
        <scheme val="minor"/>
      </rPr>
      <t>Required</t>
    </r>
    <r>
      <rPr>
        <sz val="11"/>
        <color theme="1"/>
        <rFont val="Calibri"/>
        <family val="2"/>
        <scheme val="minor"/>
      </rPr>
      <t xml:space="preserve">                                                                                      Please see Provider &amp; User Type Crosswalk  tab</t>
    </r>
  </si>
  <si>
    <r>
      <rPr>
        <sz val="11"/>
        <color rgb="FFFF0000"/>
        <rFont val="Calibri"/>
        <family val="2"/>
        <scheme val="minor"/>
      </rPr>
      <t>Required</t>
    </r>
    <r>
      <rPr>
        <sz val="11"/>
        <color theme="1"/>
        <rFont val="Calibri"/>
        <family val="2"/>
        <scheme val="minor"/>
      </rPr>
      <t xml:space="preserve">                                           Indicate employment status utilizing drop down</t>
    </r>
  </si>
  <si>
    <r>
      <rPr>
        <sz val="11"/>
        <color rgb="FFFF0000"/>
        <rFont val="Calibri"/>
        <family val="2"/>
        <scheme val="minor"/>
      </rPr>
      <t>Required</t>
    </r>
    <r>
      <rPr>
        <sz val="11"/>
        <color theme="1"/>
        <rFont val="Calibri"/>
        <family val="2"/>
        <scheme val="minor"/>
      </rPr>
      <t xml:space="preserve">                                                Indicate time in hospital for all users utilizing the drop down</t>
    </r>
  </si>
  <si>
    <r>
      <rPr>
        <sz val="11"/>
        <color rgb="FFFF0000"/>
        <rFont val="Calibri"/>
        <family val="2"/>
        <scheme val="minor"/>
      </rPr>
      <t>Required</t>
    </r>
    <r>
      <rPr>
        <sz val="11"/>
        <color theme="1"/>
        <rFont val="Calibri"/>
        <family val="2"/>
        <scheme val="minor"/>
      </rPr>
      <t xml:space="preserve">                       Use drop down to answer yes(typically 1-2 users) </t>
    </r>
  </si>
  <si>
    <r>
      <t xml:space="preserve"> </t>
    </r>
    <r>
      <rPr>
        <sz val="11"/>
        <color rgb="FFFF0000"/>
        <rFont val="Calibri"/>
        <family val="2"/>
        <scheme val="minor"/>
      </rPr>
      <t>Required</t>
    </r>
    <r>
      <rPr>
        <sz val="11"/>
        <color theme="1"/>
        <rFont val="Calibri"/>
        <family val="2"/>
        <scheme val="minor"/>
      </rPr>
      <t xml:space="preserve">                                                                         Select user's type of access by utilizing the drop down</t>
    </r>
  </si>
  <si>
    <r>
      <rPr>
        <sz val="11"/>
        <color rgb="FFFF0000"/>
        <rFont val="Calibri"/>
        <family val="2"/>
        <scheme val="minor"/>
      </rPr>
      <t xml:space="preserve">Required </t>
    </r>
    <r>
      <rPr>
        <sz val="11"/>
        <color theme="1"/>
        <rFont val="Calibri"/>
        <family val="2"/>
        <scheme val="minor"/>
      </rPr>
      <t xml:space="preserve"> 
Defines users security access </t>
    </r>
  </si>
  <si>
    <t>Paramedic</t>
  </si>
  <si>
    <t>Care Manager</t>
  </si>
  <si>
    <t>Coroner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</si>
</sst>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Arial"/>
      <family val="2"/>
    </font>
    <font>
      <sz val="11"/>
      <color rgb="FF000000"/>
      <name val="Calibri"/>
      <family val="2"/>
    </font>
    <font>
      <b/>
      <i/>
      <sz val="11"/>
      <color theme="1"/>
      <name val="Calibri"/>
      <family val="2"/>
      <scheme val="minor"/>
    </font>
    <font>
      <b/>
      <sz val="12"/>
      <color theme="1"/>
      <name val="Calibri"/>
      <family val="2"/>
      <scheme val="minor"/>
    </font>
    <font>
      <b/>
      <sz val="14"/>
      <color theme="1"/>
      <name val="Calibri"/>
      <family val="2"/>
      <scheme val="minor"/>
    </font>
    <font>
      <sz val="10"/>
      <name val="Arial"/>
      <family val="2"/>
    </font>
    <font>
      <sz val="11"/>
      <color theme="1"/>
      <name val="Arial"/>
      <family val="2"/>
    </font>
    <font>
      <sz val="10"/>
      <name val="Arial"/>
      <family val="2"/>
    </font>
    <font>
      <sz val="10"/>
      <color rgb="FFFFFF00"/>
      <name val="Arial"/>
      <family val="2"/>
    </font>
    <font>
      <sz val="11"/>
      <color rgb="FF3B3838"/>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4"/>
      <color theme="1"/>
      <name val="Calibri"/>
      <family val="2"/>
      <scheme val="minor"/>
    </font>
    <font>
      <sz val="10"/>
      <color rgb="FFFF0000"/>
      <name val="Calibri"/>
      <family val="2"/>
      <scheme val="minor"/>
    </font>
    <font>
      <sz val="11"/>
      <name val="Calibri"/>
      <family val="2"/>
      <scheme val="minor"/>
    </font>
    <font>
      <sz val="10"/>
      <color rgb="FF58595B"/>
      <name val="Arial"/>
      <family val="2"/>
    </font>
    <font>
      <u/>
      <sz val="11"/>
      <color theme="10"/>
      <name val="Calibri"/>
      <family val="2"/>
      <scheme val="minor"/>
    </font>
    <font>
      <sz val="11"/>
      <name val="Calibri"/>
      <family val="2"/>
    </font>
    <font>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rgb="FF8DB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AFAFA"/>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8" fillId="0" borderId="0"/>
    <xf numFmtId="0" fontId="10" fillId="0" borderId="0"/>
    <xf numFmtId="0" fontId="8" fillId="0" borderId="0"/>
    <xf numFmtId="0" fontId="8" fillId="0" borderId="0"/>
    <xf numFmtId="0" fontId="21" fillId="0" borderId="0" applyNumberFormat="0" applyFill="0" applyBorder="0" applyAlignment="0" applyProtection="0"/>
  </cellStyleXfs>
  <cellXfs count="63">
    <xf numFmtId="0" fontId="0" fillId="0" borderId="0" xfId="0"/>
    <xf numFmtId="0" fontId="0" fillId="0" borderId="1" xfId="0" applyBorder="1"/>
    <xf numFmtId="0" fontId="0" fillId="0" borderId="1" xfId="0" applyFont="1" applyBorder="1"/>
    <xf numFmtId="0" fontId="3" fillId="3" borderId="3"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1" xfId="0" applyBorder="1" applyAlignment="1">
      <alignment vertical="top"/>
    </xf>
    <xf numFmtId="0" fontId="1" fillId="4" borderId="1" xfId="0" applyFont="1" applyFill="1" applyBorder="1" applyAlignment="1">
      <alignment vertical="top" wrapText="1"/>
    </xf>
    <xf numFmtId="0" fontId="0" fillId="4" borderId="1" xfId="0" applyFill="1" applyBorder="1" applyAlignment="1">
      <alignment vertical="top"/>
    </xf>
    <xf numFmtId="0" fontId="0" fillId="0" borderId="0" xfId="0" applyAlignment="1">
      <alignment wrapText="1"/>
    </xf>
    <xf numFmtId="0" fontId="0" fillId="4" borderId="1" xfId="0" applyFill="1" applyBorder="1"/>
    <xf numFmtId="0" fontId="0" fillId="0" borderId="0" xfId="0" applyBorder="1"/>
    <xf numFmtId="0" fontId="0" fillId="0" borderId="1" xfId="0" applyBorder="1" applyAlignment="1">
      <alignment wrapText="1"/>
    </xf>
    <xf numFmtId="0" fontId="0" fillId="0" borderId="1" xfId="0" applyFill="1" applyBorder="1"/>
    <xf numFmtId="0" fontId="0" fillId="6" borderId="1" xfId="0" applyFill="1" applyBorder="1"/>
    <xf numFmtId="0" fontId="0" fillId="7" borderId="1" xfId="0" applyFill="1" applyBorder="1"/>
    <xf numFmtId="0" fontId="0" fillId="7" borderId="1" xfId="0" applyFill="1" applyBorder="1" applyAlignment="1">
      <alignment wrapText="1"/>
    </xf>
    <xf numFmtId="0" fontId="0" fillId="7" borderId="1" xfId="0" applyFill="1" applyBorder="1" applyAlignment="1">
      <alignment vertical="top" wrapText="1"/>
    </xf>
    <xf numFmtId="0" fontId="0" fillId="7" borderId="1" xfId="0" applyFill="1" applyBorder="1" applyAlignment="1">
      <alignment vertical="top"/>
    </xf>
    <xf numFmtId="0" fontId="0" fillId="0" borderId="0" xfId="0"/>
    <xf numFmtId="0" fontId="0" fillId="0" borderId="1" xfId="0" applyFont="1" applyBorder="1"/>
    <xf numFmtId="0" fontId="0" fillId="7" borderId="1" xfId="0" applyFill="1" applyBorder="1"/>
    <xf numFmtId="0" fontId="0" fillId="7" borderId="1" xfId="0" applyFont="1" applyFill="1" applyBorder="1"/>
    <xf numFmtId="0" fontId="9" fillId="0" borderId="1" xfId="0" applyFont="1" applyFill="1" applyBorder="1"/>
    <xf numFmtId="0" fontId="0" fillId="0" borderId="1" xfId="0" applyBorder="1" applyAlignment="1">
      <alignment vertical="top" wrapText="1"/>
    </xf>
    <xf numFmtId="0" fontId="1" fillId="0" borderId="0" xfId="0" applyFont="1"/>
    <xf numFmtId="0" fontId="1" fillId="0" borderId="1" xfId="0" applyFont="1" applyBorder="1"/>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8" fillId="0" borderId="6" xfId="0" applyFont="1" applyBorder="1" applyAlignment="1">
      <alignment vertical="center" wrapText="1"/>
    </xf>
    <xf numFmtId="0" fontId="3" fillId="0" borderId="0" xfId="0" applyFont="1" applyFill="1" applyBorder="1" applyAlignment="1">
      <alignment vertical="center" wrapText="1"/>
    </xf>
    <xf numFmtId="0" fontId="0" fillId="0" borderId="0" xfId="0"/>
    <xf numFmtId="0" fontId="0" fillId="0" borderId="1" xfId="0" applyBorder="1"/>
    <xf numFmtId="0" fontId="12" fillId="0" borderId="0" xfId="0" applyFont="1"/>
    <xf numFmtId="0" fontId="13" fillId="0" borderId="1" xfId="0" applyFont="1" applyBorder="1" applyAlignment="1">
      <alignment vertical="top"/>
    </xf>
    <xf numFmtId="0" fontId="14" fillId="0" borderId="0" xfId="0" applyFont="1" applyAlignment="1">
      <alignment horizontal="right"/>
    </xf>
    <xf numFmtId="0" fontId="15" fillId="0" borderId="0" xfId="0" applyFont="1"/>
    <xf numFmtId="0" fontId="15" fillId="8" borderId="5" xfId="0" applyFont="1" applyFill="1" applyBorder="1"/>
    <xf numFmtId="0" fontId="16" fillId="0" borderId="0" xfId="0" applyFont="1" applyAlignment="1">
      <alignment horizontal="right" vertical="top"/>
    </xf>
    <xf numFmtId="0" fontId="17" fillId="5" borderId="1" xfId="0" applyFont="1" applyFill="1" applyBorder="1" applyAlignment="1">
      <alignment vertical="top" wrapText="1"/>
    </xf>
    <xf numFmtId="0" fontId="17" fillId="5" borderId="0" xfId="0" applyFont="1" applyFill="1"/>
    <xf numFmtId="0" fontId="18" fillId="5" borderId="1" xfId="0" applyFont="1" applyFill="1" applyBorder="1" applyAlignment="1">
      <alignment vertical="top" wrapText="1"/>
    </xf>
    <xf numFmtId="0" fontId="16" fillId="5" borderId="1" xfId="0" applyFont="1" applyFill="1" applyBorder="1" applyAlignment="1">
      <alignment vertical="top" wrapText="1"/>
    </xf>
    <xf numFmtId="0" fontId="16" fillId="5" borderId="0" xfId="0" applyFont="1" applyFill="1"/>
    <xf numFmtId="0" fontId="15" fillId="0" borderId="1" xfId="0" applyFont="1" applyBorder="1"/>
    <xf numFmtId="0" fontId="20" fillId="0" borderId="0" xfId="0" applyFont="1"/>
    <xf numFmtId="49" fontId="15" fillId="0" borderId="1" xfId="4" applyNumberFormat="1" applyFont="1" applyBorder="1" applyAlignment="1" applyProtection="1">
      <alignment horizontal="left"/>
      <protection locked="0"/>
    </xf>
    <xf numFmtId="0" fontId="21" fillId="0" borderId="0" xfId="5"/>
    <xf numFmtId="0" fontId="22" fillId="0" borderId="1" xfId="0" applyFont="1" applyBorder="1"/>
    <xf numFmtId="0" fontId="15" fillId="0" borderId="1" xfId="0" applyFont="1" applyBorder="1"/>
    <xf numFmtId="0" fontId="15" fillId="0" borderId="1" xfId="0" applyFont="1" applyBorder="1" applyAlignment="1">
      <alignment horizontal="left"/>
    </xf>
    <xf numFmtId="0" fontId="19" fillId="0" borderId="1" xfId="0" applyFont="1" applyBorder="1" applyAlignment="1">
      <alignment horizontal="left"/>
    </xf>
    <xf numFmtId="0" fontId="23" fillId="9" borderId="10" xfId="0" applyFont="1" applyFill="1" applyBorder="1" applyAlignment="1">
      <alignment horizontal="right" wrapText="1"/>
    </xf>
    <xf numFmtId="0" fontId="23" fillId="10" borderId="10" xfId="0" applyFont="1" applyFill="1" applyBorder="1" applyAlignment="1">
      <alignment horizontal="right" wrapText="1"/>
    </xf>
    <xf numFmtId="0" fontId="6" fillId="4" borderId="1" xfId="0" applyFont="1" applyFill="1" applyBorder="1" applyAlignment="1">
      <alignment vertical="top" wrapText="1"/>
    </xf>
    <xf numFmtId="0" fontId="7" fillId="5" borderId="8" xfId="0" applyFont="1" applyFill="1" applyBorder="1" applyAlignment="1"/>
    <xf numFmtId="0" fontId="7" fillId="5" borderId="9" xfId="0" applyFont="1" applyFill="1" applyBorder="1" applyAlignment="1"/>
    <xf numFmtId="0" fontId="1" fillId="2" borderId="2" xfId="0" applyFont="1" applyFill="1" applyBorder="1" applyAlignment="1">
      <alignment wrapText="1"/>
    </xf>
    <xf numFmtId="0" fontId="1" fillId="2" borderId="7" xfId="0" applyFont="1" applyFill="1" applyBorder="1" applyAlignment="1">
      <alignment wrapText="1"/>
    </xf>
    <xf numFmtId="0" fontId="1" fillId="2" borderId="2" xfId="0" applyFont="1" applyFill="1" applyBorder="1" applyAlignment="1"/>
    <xf numFmtId="0" fontId="1" fillId="2" borderId="7" xfId="0" applyFont="1" applyFill="1" applyBorder="1" applyAlignment="1"/>
    <xf numFmtId="0" fontId="1" fillId="0" borderId="1" xfId="0" applyFont="1" applyBorder="1" applyAlignment="1"/>
  </cellXfs>
  <cellStyles count="6">
    <cellStyle name="Hyperlink" xfId="5" builtinId="8"/>
    <cellStyle name="Normal" xfId="0" builtinId="0"/>
    <cellStyle name="Normal 4" xfId="1" xr:uid="{00000000-0005-0000-0000-000001000000}"/>
    <cellStyle name="Normal 4 2" xfId="2" xr:uid="{00000000-0005-0000-0000-000002000000}"/>
    <cellStyle name="Normal 4 2 2" xfId="3" xr:uid="{00000000-0005-0000-0000-000003000000}"/>
    <cellStyle name="Normal 5" xfId="4" xr:uid="{052E8E52-EF42-4EF6-9D28-2899DA593C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workbookViewId="0">
      <selection activeCell="E13" sqref="E13"/>
    </sheetView>
  </sheetViews>
  <sheetFormatPr defaultRowHeight="15" x14ac:dyDescent="0.25"/>
  <cols>
    <col min="1" max="1" width="12.42578125" customWidth="1"/>
    <col min="2" max="2" width="13.140625" customWidth="1"/>
    <col min="3" max="3" width="37.28515625" style="10" customWidth="1"/>
    <col min="4" max="4" width="13.140625" customWidth="1"/>
    <col min="5" max="5" width="70.7109375" customWidth="1"/>
  </cols>
  <sheetData>
    <row r="1" spans="1:5" s="20" customFormat="1" x14ac:dyDescent="0.25">
      <c r="A1" s="26" t="s">
        <v>0</v>
      </c>
      <c r="C1" s="10"/>
    </row>
    <row r="2" spans="1:5" s="20" customFormat="1" x14ac:dyDescent="0.25">
      <c r="C2" s="10"/>
    </row>
    <row r="3" spans="1:5" x14ac:dyDescent="0.25">
      <c r="A3" s="19"/>
      <c r="B3" s="19" t="s">
        <v>1</v>
      </c>
      <c r="C3" s="18" t="s">
        <v>2</v>
      </c>
      <c r="D3" s="19" t="s">
        <v>3</v>
      </c>
      <c r="E3" s="19" t="s">
        <v>4</v>
      </c>
    </row>
    <row r="4" spans="1:5" ht="24" customHeight="1" x14ac:dyDescent="0.25">
      <c r="A4" s="35" t="s">
        <v>5</v>
      </c>
      <c r="B4" s="7" t="s">
        <v>6</v>
      </c>
      <c r="C4" s="25" t="s">
        <v>7</v>
      </c>
      <c r="D4" s="7" t="s">
        <v>8</v>
      </c>
      <c r="E4" s="25" t="s">
        <v>9</v>
      </c>
    </row>
    <row r="5" spans="1:5" s="20" customFormat="1" ht="24" customHeight="1" x14ac:dyDescent="0.25">
      <c r="A5" s="7" t="s">
        <v>10</v>
      </c>
      <c r="B5" s="7" t="s">
        <v>11</v>
      </c>
      <c r="C5" s="25" t="s">
        <v>12</v>
      </c>
      <c r="D5" s="7" t="s">
        <v>13</v>
      </c>
      <c r="E5" s="25" t="s">
        <v>14</v>
      </c>
    </row>
    <row r="6" spans="1:5" ht="24" customHeight="1" x14ac:dyDescent="0.25">
      <c r="A6" s="35" t="s">
        <v>5</v>
      </c>
      <c r="B6" s="7" t="s">
        <v>15</v>
      </c>
      <c r="C6" s="25" t="s">
        <v>16</v>
      </c>
      <c r="D6" s="7" t="s">
        <v>8</v>
      </c>
      <c r="E6" s="25" t="s">
        <v>16</v>
      </c>
    </row>
    <row r="7" spans="1:5" ht="24" customHeight="1" x14ac:dyDescent="0.25">
      <c r="A7" s="7" t="s">
        <v>10</v>
      </c>
      <c r="B7" s="7" t="s">
        <v>17</v>
      </c>
      <c r="C7" s="25" t="s">
        <v>18</v>
      </c>
      <c r="D7" s="7" t="s">
        <v>8</v>
      </c>
      <c r="E7" s="25" t="s">
        <v>18</v>
      </c>
    </row>
    <row r="8" spans="1:5" ht="24" customHeight="1" x14ac:dyDescent="0.25">
      <c r="A8" s="35" t="s">
        <v>5</v>
      </c>
      <c r="B8" s="7" t="s">
        <v>19</v>
      </c>
      <c r="C8" s="25" t="s">
        <v>20</v>
      </c>
      <c r="D8" s="7" t="s">
        <v>8</v>
      </c>
      <c r="E8" s="25" t="s">
        <v>20</v>
      </c>
    </row>
    <row r="9" spans="1:5" ht="34.5" customHeight="1" x14ac:dyDescent="0.25">
      <c r="A9" s="35" t="s">
        <v>5</v>
      </c>
      <c r="B9" s="7" t="s">
        <v>21</v>
      </c>
      <c r="C9" s="25" t="s">
        <v>22</v>
      </c>
      <c r="D9" s="7" t="s">
        <v>8</v>
      </c>
      <c r="E9" s="25" t="s">
        <v>23</v>
      </c>
    </row>
    <row r="10" spans="1:5" ht="24" customHeight="1" x14ac:dyDescent="0.25">
      <c r="A10" s="35" t="s">
        <v>5</v>
      </c>
      <c r="B10" s="7" t="s">
        <v>24</v>
      </c>
      <c r="C10" s="25" t="s">
        <v>25</v>
      </c>
      <c r="D10" s="7" t="s">
        <v>8</v>
      </c>
      <c r="E10" s="25" t="s">
        <v>25</v>
      </c>
    </row>
    <row r="11" spans="1:5" ht="20.25" customHeight="1" x14ac:dyDescent="0.25">
      <c r="A11" s="7" t="s">
        <v>26</v>
      </c>
      <c r="B11" s="7" t="s">
        <v>27</v>
      </c>
      <c r="C11" s="25" t="s">
        <v>28</v>
      </c>
      <c r="D11" s="7" t="s">
        <v>8</v>
      </c>
      <c r="E11" s="25" t="s">
        <v>28</v>
      </c>
    </row>
    <row r="12" spans="1:5" ht="33" customHeight="1" x14ac:dyDescent="0.25">
      <c r="A12" s="35" t="s">
        <v>5</v>
      </c>
      <c r="B12" s="7" t="s">
        <v>29</v>
      </c>
      <c r="C12" s="25" t="s">
        <v>30</v>
      </c>
      <c r="D12" s="7" t="s">
        <v>8</v>
      </c>
      <c r="E12" s="25" t="s">
        <v>31</v>
      </c>
    </row>
    <row r="13" spans="1:5" ht="24" customHeight="1" x14ac:dyDescent="0.25">
      <c r="A13" s="7" t="s">
        <v>10</v>
      </c>
      <c r="B13" s="7" t="s">
        <v>32</v>
      </c>
      <c r="C13" s="25" t="s">
        <v>33</v>
      </c>
      <c r="D13" s="7" t="s">
        <v>8</v>
      </c>
      <c r="E13" s="25" t="s">
        <v>34</v>
      </c>
    </row>
    <row r="14" spans="1:5" ht="24" customHeight="1" x14ac:dyDescent="0.25">
      <c r="A14" s="7" t="s">
        <v>10</v>
      </c>
      <c r="B14" s="7" t="s">
        <v>35</v>
      </c>
      <c r="C14" s="25" t="s">
        <v>36</v>
      </c>
      <c r="D14" s="7" t="s">
        <v>8</v>
      </c>
      <c r="E14" s="25" t="s">
        <v>36</v>
      </c>
    </row>
    <row r="15" spans="1:5" ht="24" customHeight="1" x14ac:dyDescent="0.25">
      <c r="A15" s="7" t="s">
        <v>10</v>
      </c>
      <c r="B15" s="7" t="s">
        <v>37</v>
      </c>
      <c r="C15" s="25" t="s">
        <v>38</v>
      </c>
      <c r="D15" s="7" t="s">
        <v>8</v>
      </c>
      <c r="E15" s="25" t="s">
        <v>39</v>
      </c>
    </row>
    <row r="16" spans="1:5" ht="24" customHeight="1" x14ac:dyDescent="0.25">
      <c r="A16" s="35" t="s">
        <v>5</v>
      </c>
      <c r="B16" s="7" t="s">
        <v>40</v>
      </c>
      <c r="C16" s="25" t="s">
        <v>41</v>
      </c>
      <c r="D16" s="7" t="s">
        <v>42</v>
      </c>
      <c r="E16" s="25" t="s">
        <v>43</v>
      </c>
    </row>
    <row r="17" spans="1:5" ht="24" customHeight="1" x14ac:dyDescent="0.25">
      <c r="A17" s="35" t="s">
        <v>5</v>
      </c>
      <c r="B17" s="7" t="s">
        <v>44</v>
      </c>
      <c r="C17" s="25" t="s">
        <v>45</v>
      </c>
      <c r="D17" s="7" t="s">
        <v>42</v>
      </c>
      <c r="E17" s="25" t="s">
        <v>46</v>
      </c>
    </row>
    <row r="18" spans="1:5" ht="24" customHeight="1" x14ac:dyDescent="0.25">
      <c r="A18" s="35" t="s">
        <v>5</v>
      </c>
      <c r="B18" s="7" t="s">
        <v>47</v>
      </c>
      <c r="C18" s="25" t="s">
        <v>48</v>
      </c>
      <c r="D18" s="7" t="s">
        <v>42</v>
      </c>
      <c r="E18" s="25" t="s">
        <v>49</v>
      </c>
    </row>
    <row r="19" spans="1:5" ht="29.25" customHeight="1" x14ac:dyDescent="0.25">
      <c r="A19" s="35" t="s">
        <v>5</v>
      </c>
      <c r="B19" s="7" t="s">
        <v>50</v>
      </c>
      <c r="C19" s="25" t="s">
        <v>51</v>
      </c>
      <c r="D19" s="7" t="s">
        <v>42</v>
      </c>
      <c r="E19" s="25" t="s">
        <v>52</v>
      </c>
    </row>
    <row r="20" spans="1:5" ht="29.25" customHeight="1" x14ac:dyDescent="0.25">
      <c r="A20" s="35" t="s">
        <v>5</v>
      </c>
      <c r="B20" s="7" t="s">
        <v>53</v>
      </c>
      <c r="C20" s="25" t="s">
        <v>54</v>
      </c>
      <c r="D20" s="7" t="s">
        <v>42</v>
      </c>
      <c r="E20" s="25" t="s">
        <v>55</v>
      </c>
    </row>
    <row r="21" spans="1:5" ht="29.25" customHeight="1" x14ac:dyDescent="0.25">
      <c r="A21" s="35" t="s">
        <v>5</v>
      </c>
      <c r="B21" s="7" t="s">
        <v>56</v>
      </c>
      <c r="C21" s="25" t="s">
        <v>57</v>
      </c>
      <c r="D21" s="7" t="s">
        <v>42</v>
      </c>
      <c r="E21" s="25" t="s">
        <v>58</v>
      </c>
    </row>
    <row r="22" spans="1:5" ht="51" customHeight="1" x14ac:dyDescent="0.25">
      <c r="A22" s="35" t="s">
        <v>5</v>
      </c>
      <c r="B22" s="7" t="s">
        <v>59</v>
      </c>
      <c r="C22" s="25" t="s">
        <v>60</v>
      </c>
      <c r="D22" s="7" t="s">
        <v>42</v>
      </c>
      <c r="E22" s="25" t="s">
        <v>61</v>
      </c>
    </row>
    <row r="23" spans="1:5" ht="24.75" customHeight="1" x14ac:dyDescent="0.25">
      <c r="A23" s="35" t="s">
        <v>5</v>
      </c>
      <c r="B23" s="7" t="s">
        <v>62</v>
      </c>
      <c r="C23" s="25" t="s">
        <v>63</v>
      </c>
      <c r="D23" s="7" t="s">
        <v>42</v>
      </c>
      <c r="E23" s="25" t="s">
        <v>64</v>
      </c>
    </row>
    <row r="24" spans="1:5" ht="52.5" customHeight="1" x14ac:dyDescent="0.25">
      <c r="A24" s="35" t="s">
        <v>5</v>
      </c>
      <c r="B24" s="7" t="s">
        <v>65</v>
      </c>
      <c r="C24" s="25" t="s">
        <v>66</v>
      </c>
      <c r="D24" s="7" t="s">
        <v>8</v>
      </c>
      <c r="E24" s="25" t="s">
        <v>67</v>
      </c>
    </row>
    <row r="25" spans="1:5" ht="49.5" customHeight="1" x14ac:dyDescent="0.25">
      <c r="A25" s="35" t="s">
        <v>5</v>
      </c>
      <c r="B25" s="7" t="s">
        <v>68</v>
      </c>
      <c r="C25" s="25" t="s">
        <v>69</v>
      </c>
      <c r="D25" s="7" t="s">
        <v>42</v>
      </c>
      <c r="E25" s="25" t="s">
        <v>70</v>
      </c>
    </row>
    <row r="26" spans="1:5" ht="35.25" customHeight="1" x14ac:dyDescent="0.25">
      <c r="A26" s="7" t="s">
        <v>10</v>
      </c>
      <c r="B26" s="7" t="s">
        <v>71</v>
      </c>
      <c r="C26" s="25" t="s">
        <v>72</v>
      </c>
      <c r="D26" s="7" t="s">
        <v>42</v>
      </c>
      <c r="E26" s="25" t="s">
        <v>73</v>
      </c>
    </row>
    <row r="27" spans="1:5" ht="31.5" customHeight="1" x14ac:dyDescent="0.25">
      <c r="A27" s="7" t="s">
        <v>10</v>
      </c>
      <c r="B27" s="7" t="s">
        <v>74</v>
      </c>
      <c r="C27" s="25" t="s">
        <v>75</v>
      </c>
      <c r="D27" s="7" t="s">
        <v>42</v>
      </c>
      <c r="E27" s="25" t="s">
        <v>76</v>
      </c>
    </row>
    <row r="28" spans="1:5" ht="29.25" customHeight="1" x14ac:dyDescent="0.25">
      <c r="A28" s="7" t="s">
        <v>10</v>
      </c>
      <c r="B28" s="7" t="s">
        <v>77</v>
      </c>
      <c r="C28" s="25" t="s">
        <v>78</v>
      </c>
      <c r="D28" s="7" t="s">
        <v>42</v>
      </c>
      <c r="E28" s="25" t="s">
        <v>79</v>
      </c>
    </row>
  </sheetData>
  <dataValidations count="1">
    <dataValidation allowBlank="1" showInputMessage="1" showErrorMessage="1" errorTitle="NPI Error" error="Entry must be 10 digits with a leading &quot;1&quot;" promptTitle="NPI" prompt="Enter 10-digit NPI number" sqref="C13 E13" xr:uid="{00000000-0002-0000-0000-000000000000}"/>
  </dataValidations>
  <pageMargins left="0.25" right="0.25"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05"/>
  <sheetViews>
    <sheetView tabSelected="1" topLeftCell="A6" zoomScaleNormal="100" workbookViewId="0">
      <pane xSplit="1" topLeftCell="B1" activePane="topRight" state="frozen"/>
      <selection pane="topRight" activeCell="C14" sqref="C14"/>
    </sheetView>
  </sheetViews>
  <sheetFormatPr defaultColWidth="9.140625" defaultRowHeight="15" x14ac:dyDescent="0.25"/>
  <cols>
    <col min="1" max="1" width="36.42578125" style="37" customWidth="1"/>
    <col min="2" max="2" width="22.140625" style="37" customWidth="1"/>
    <col min="3" max="3" width="18.140625" style="37" customWidth="1"/>
    <col min="4" max="4" width="15.85546875" style="37" customWidth="1"/>
    <col min="5" max="5" width="15.42578125" style="37" customWidth="1"/>
    <col min="6" max="6" width="34.42578125" style="37" customWidth="1"/>
    <col min="7" max="8" width="19.85546875" style="37" customWidth="1"/>
    <col min="9" max="9" width="42.28515625" style="37" customWidth="1"/>
    <col min="10" max="10" width="21.85546875" style="37" customWidth="1"/>
    <col min="11" max="11" width="20.5703125" style="37" customWidth="1"/>
    <col min="12" max="12" width="12.5703125" style="37" customWidth="1"/>
    <col min="13" max="13" width="45.5703125" style="37" customWidth="1"/>
    <col min="14" max="14" width="27.140625" style="37" customWidth="1"/>
    <col min="15" max="15" width="29" style="37" customWidth="1"/>
    <col min="16" max="16" width="18.5703125" style="37" customWidth="1"/>
    <col min="17" max="17" width="20.42578125" style="37" customWidth="1"/>
    <col min="18" max="18" width="19.85546875" style="37" customWidth="1"/>
    <col min="19" max="19" width="39.85546875" style="37" customWidth="1"/>
    <col min="20" max="20" width="24.42578125" style="37" customWidth="1"/>
    <col min="21" max="21" width="34" style="37" customWidth="1"/>
    <col min="22" max="22" width="53.28515625" style="37" customWidth="1"/>
    <col min="23" max="23" width="41.5703125" style="37" customWidth="1"/>
    <col min="24" max="24" width="25.140625" style="37" customWidth="1"/>
    <col min="25" max="29" width="9.140625" style="37"/>
    <col min="30" max="45" width="8.85546875" style="37" customWidth="1"/>
    <col min="46" max="16384" width="9.140625" style="37"/>
  </cols>
  <sheetData>
    <row r="1" spans="1:46" x14ac:dyDescent="0.25">
      <c r="A1" s="36" t="s">
        <v>80</v>
      </c>
      <c r="B1" s="48"/>
    </row>
    <row r="2" spans="1:46" ht="15.75" thickBot="1" x14ac:dyDescent="0.3">
      <c r="A2" s="36" t="s">
        <v>300</v>
      </c>
      <c r="B2" s="38" t="s">
        <v>237</v>
      </c>
    </row>
    <row r="3" spans="1:46" x14ac:dyDescent="0.25">
      <c r="A3" s="39" t="s">
        <v>301</v>
      </c>
    </row>
    <row r="4" spans="1:46" ht="27.75" customHeight="1" x14ac:dyDescent="0.25">
      <c r="A4" s="36" t="s">
        <v>276</v>
      </c>
      <c r="B4" s="37" t="s">
        <v>293</v>
      </c>
    </row>
    <row r="5" spans="1:46" s="41" customFormat="1" ht="63" customHeight="1" x14ac:dyDescent="0.3">
      <c r="A5" s="40" t="s">
        <v>81</v>
      </c>
      <c r="B5" s="40" t="s">
        <v>82</v>
      </c>
      <c r="C5" s="40" t="s">
        <v>16</v>
      </c>
      <c r="D5" s="40" t="s">
        <v>18</v>
      </c>
      <c r="E5" s="40" t="s">
        <v>20</v>
      </c>
      <c r="F5" s="40" t="s">
        <v>22</v>
      </c>
      <c r="G5" s="40" t="s">
        <v>25</v>
      </c>
      <c r="H5" s="40" t="s">
        <v>28</v>
      </c>
      <c r="I5" s="40" t="s">
        <v>30</v>
      </c>
      <c r="J5" s="40" t="s">
        <v>33</v>
      </c>
      <c r="K5" s="40" t="s">
        <v>36</v>
      </c>
      <c r="L5" s="40" t="s">
        <v>38</v>
      </c>
      <c r="M5" s="40" t="s">
        <v>273</v>
      </c>
      <c r="N5" s="40" t="s">
        <v>45</v>
      </c>
      <c r="O5" s="40" t="s">
        <v>48</v>
      </c>
      <c r="P5" s="40" t="s">
        <v>274</v>
      </c>
      <c r="Q5" s="40" t="s">
        <v>54</v>
      </c>
      <c r="R5" s="40" t="s">
        <v>57</v>
      </c>
      <c r="S5" s="40" t="s">
        <v>60</v>
      </c>
      <c r="T5" s="40" t="s">
        <v>275</v>
      </c>
      <c r="U5" s="40" t="s">
        <v>66</v>
      </c>
      <c r="V5" s="40" t="s">
        <v>69</v>
      </c>
      <c r="W5" s="40" t="s">
        <v>72</v>
      </c>
      <c r="X5" s="40" t="s">
        <v>83</v>
      </c>
    </row>
    <row r="6" spans="1:46" s="44" customFormat="1" ht="44.25" customHeight="1" x14ac:dyDescent="0.2">
      <c r="A6" s="42" t="s">
        <v>302</v>
      </c>
      <c r="B6" s="43" t="s">
        <v>280</v>
      </c>
      <c r="C6" s="42" t="s">
        <v>281</v>
      </c>
      <c r="D6" s="43" t="s">
        <v>285</v>
      </c>
      <c r="E6" s="42" t="s">
        <v>281</v>
      </c>
      <c r="F6" s="43" t="s">
        <v>303</v>
      </c>
      <c r="G6" s="43" t="s">
        <v>304</v>
      </c>
      <c r="H6" s="43" t="s">
        <v>282</v>
      </c>
      <c r="I6" s="43" t="s">
        <v>305</v>
      </c>
      <c r="J6" s="43" t="s">
        <v>306</v>
      </c>
      <c r="K6" s="43" t="s">
        <v>307</v>
      </c>
      <c r="L6" s="43" t="s">
        <v>308</v>
      </c>
      <c r="M6" s="43" t="s">
        <v>309</v>
      </c>
      <c r="N6" s="43" t="s">
        <v>310</v>
      </c>
      <c r="O6" s="43" t="s">
        <v>311</v>
      </c>
      <c r="P6" s="43" t="s">
        <v>312</v>
      </c>
      <c r="Q6" s="43" t="s">
        <v>283</v>
      </c>
      <c r="R6" s="43" t="s">
        <v>283</v>
      </c>
      <c r="S6" s="43" t="s">
        <v>313</v>
      </c>
      <c r="T6" s="43" t="s">
        <v>287</v>
      </c>
      <c r="U6" s="43" t="s">
        <v>284</v>
      </c>
      <c r="V6" s="43" t="s">
        <v>314</v>
      </c>
      <c r="W6" s="43" t="s">
        <v>278</v>
      </c>
      <c r="X6" s="43" t="s">
        <v>278</v>
      </c>
    </row>
    <row r="7" spans="1:46" ht="29.25" customHeight="1" x14ac:dyDescent="0.25">
      <c r="A7" s="45"/>
      <c r="B7" s="45"/>
      <c r="C7" s="49"/>
      <c r="D7" s="45"/>
      <c r="E7" s="49"/>
      <c r="F7" s="45"/>
      <c r="G7" s="46"/>
      <c r="H7" s="45"/>
      <c r="I7" s="46"/>
      <c r="J7" s="51"/>
      <c r="K7" s="53"/>
      <c r="L7" s="45"/>
      <c r="M7" s="45"/>
      <c r="N7" s="45"/>
      <c r="O7" s="45" t="str">
        <f>IF(C7="","","&lt;90% in Hospital")</f>
        <v/>
      </c>
      <c r="P7" s="45"/>
      <c r="Q7" s="45" t="str">
        <f>IF($B$4="Data Receiver","Not Applicable","")</f>
        <v>Not Applicable</v>
      </c>
      <c r="R7" s="45" t="str">
        <f>IF($B$4="Data Receiver","Not Applicable","")</f>
        <v>Not Applicable</v>
      </c>
      <c r="S7" s="45"/>
      <c r="T7" s="45" t="str">
        <f>IF(OR(S7="PatientCare 360 Community Health Record",S7="PatientCare 360 Provider, No Access (For Purposes of Staff Mapping)"),"Not Applicable","")</f>
        <v/>
      </c>
      <c r="U7" s="45" t="str">
        <f>IF(OR(S7="PatientCare 360 Community Health Record",S7="PatientCare 360 Provider, No Access (For Purposes of Staff Mapping)"),"Not Applicable","")</f>
        <v/>
      </c>
      <c r="V7" s="45"/>
      <c r="W7" s="45" t="str">
        <f>IF($B$4="Data Receiver","Not Applicable","")</f>
        <v>Not Applicable</v>
      </c>
      <c r="X7" s="45" t="str">
        <f>IF($B$4="Data Receiver","Not Applicable","")</f>
        <v>Not Applicable</v>
      </c>
      <c r="AT7" s="37" t="s">
        <v>237</v>
      </c>
    </row>
    <row r="8" spans="1:46" ht="29.25" customHeight="1" x14ac:dyDescent="0.25">
      <c r="A8" s="45"/>
      <c r="B8" s="45"/>
      <c r="C8" s="49"/>
      <c r="D8" s="45"/>
      <c r="E8" s="49"/>
      <c r="F8" s="45"/>
      <c r="G8" s="45"/>
      <c r="H8" s="45"/>
      <c r="I8" s="45"/>
      <c r="J8" s="51"/>
      <c r="K8" s="53"/>
      <c r="L8" s="45"/>
      <c r="M8" s="45"/>
      <c r="N8" s="45"/>
      <c r="O8" s="45" t="str">
        <f t="shared" ref="O8:O71" si="0">IF(C8="","","&lt;90% in Hospital")</f>
        <v/>
      </c>
      <c r="P8" s="45"/>
      <c r="Q8" s="45" t="str">
        <f t="shared" ref="Q8:R39" si="1">IF($B$4="Data Receiver","Not Applicable","")</f>
        <v>Not Applicable</v>
      </c>
      <c r="R8" s="45" t="str">
        <f t="shared" si="1"/>
        <v>Not Applicable</v>
      </c>
      <c r="S8" s="45"/>
      <c r="T8" s="45" t="str">
        <f t="shared" ref="T8:T71" si="2">IF(OR(S8="PatientCare 360 Community Health Record",S8="PatientCare 360 Provider, No Access (For Purposes of Staff Mapping)"),"Not Applicable","")</f>
        <v/>
      </c>
      <c r="U8" s="45" t="str">
        <f t="shared" ref="U8:U71" si="3">IF(OR(S8="PatientCare 360 Community Health Record",S8="PatientCare 360 Provider, No Access (For Purposes of Staff Mapping)"),"Not Applicable","")</f>
        <v/>
      </c>
      <c r="V8" s="50"/>
      <c r="W8" s="45" t="str">
        <f t="shared" ref="W8:X39" si="4">IF($B$4="Data Receiver","Not Applicable","")</f>
        <v>Not Applicable</v>
      </c>
      <c r="X8" s="45" t="str">
        <f t="shared" si="4"/>
        <v>Not Applicable</v>
      </c>
    </row>
    <row r="9" spans="1:46" ht="29.25" customHeight="1" x14ac:dyDescent="0.25">
      <c r="A9" s="45"/>
      <c r="B9" s="45"/>
      <c r="C9" s="49"/>
      <c r="D9" s="45"/>
      <c r="E9" s="49"/>
      <c r="F9" s="45"/>
      <c r="G9" s="45"/>
      <c r="H9" s="45"/>
      <c r="I9" s="45"/>
      <c r="J9" s="47"/>
      <c r="K9" s="53"/>
      <c r="L9" s="45"/>
      <c r="M9" s="45"/>
      <c r="N9" s="45"/>
      <c r="O9" s="45" t="str">
        <f t="shared" si="0"/>
        <v/>
      </c>
      <c r="P9" s="45"/>
      <c r="Q9" s="45" t="str">
        <f t="shared" si="1"/>
        <v>Not Applicable</v>
      </c>
      <c r="R9" s="45" t="str">
        <f t="shared" si="1"/>
        <v>Not Applicable</v>
      </c>
      <c r="S9" s="50"/>
      <c r="T9" s="45" t="str">
        <f t="shared" si="2"/>
        <v/>
      </c>
      <c r="U9" s="45" t="str">
        <f t="shared" si="3"/>
        <v/>
      </c>
      <c r="V9" s="50"/>
      <c r="W9" s="45" t="str">
        <f t="shared" si="4"/>
        <v>Not Applicable</v>
      </c>
      <c r="X9" s="45" t="str">
        <f t="shared" si="4"/>
        <v>Not Applicable</v>
      </c>
    </row>
    <row r="10" spans="1:46" ht="29.25" customHeight="1" x14ac:dyDescent="0.25">
      <c r="A10" s="45"/>
      <c r="B10" s="45"/>
      <c r="C10" s="52"/>
      <c r="D10" s="45"/>
      <c r="E10" s="52"/>
      <c r="F10" s="45"/>
      <c r="G10" s="45"/>
      <c r="H10" s="45"/>
      <c r="I10" s="45"/>
      <c r="J10" s="52"/>
      <c r="K10" s="54"/>
      <c r="L10" s="45"/>
      <c r="M10" s="45"/>
      <c r="N10" s="45"/>
      <c r="O10" s="45" t="str">
        <f t="shared" si="0"/>
        <v/>
      </c>
      <c r="P10" s="45"/>
      <c r="Q10" s="45" t="str">
        <f t="shared" si="1"/>
        <v>Not Applicable</v>
      </c>
      <c r="R10" s="45" t="str">
        <f t="shared" si="1"/>
        <v>Not Applicable</v>
      </c>
      <c r="S10" s="50"/>
      <c r="T10" s="45" t="str">
        <f t="shared" si="2"/>
        <v/>
      </c>
      <c r="U10" s="45" t="str">
        <f t="shared" si="3"/>
        <v/>
      </c>
      <c r="V10" s="50"/>
      <c r="W10" s="45" t="str">
        <f t="shared" si="4"/>
        <v>Not Applicable</v>
      </c>
      <c r="X10" s="45" t="str">
        <f t="shared" si="4"/>
        <v>Not Applicable</v>
      </c>
    </row>
    <row r="11" spans="1:46" ht="29.25" customHeight="1" x14ac:dyDescent="0.25">
      <c r="A11" s="45"/>
      <c r="B11" s="45"/>
      <c r="C11" s="52"/>
      <c r="D11" s="45"/>
      <c r="E11" s="52"/>
      <c r="F11" s="45"/>
      <c r="G11" s="45"/>
      <c r="H11" s="45"/>
      <c r="I11" s="45"/>
      <c r="J11" s="52"/>
      <c r="K11" s="53"/>
      <c r="L11" s="45"/>
      <c r="M11" s="45"/>
      <c r="N11" s="45"/>
      <c r="O11" s="45" t="str">
        <f t="shared" si="0"/>
        <v/>
      </c>
      <c r="P11" s="45"/>
      <c r="Q11" s="45" t="str">
        <f t="shared" si="1"/>
        <v>Not Applicable</v>
      </c>
      <c r="R11" s="45" t="str">
        <f t="shared" si="1"/>
        <v>Not Applicable</v>
      </c>
      <c r="S11" s="50"/>
      <c r="T11" s="45" t="str">
        <f t="shared" si="2"/>
        <v/>
      </c>
      <c r="U11" s="45" t="str">
        <f t="shared" si="3"/>
        <v/>
      </c>
      <c r="V11" s="50"/>
      <c r="W11" s="45" t="str">
        <f t="shared" si="4"/>
        <v>Not Applicable</v>
      </c>
      <c r="X11" s="45" t="str">
        <f t="shared" si="4"/>
        <v>Not Applicable</v>
      </c>
    </row>
    <row r="12" spans="1:46" ht="29.25" customHeight="1" x14ac:dyDescent="0.25">
      <c r="A12" s="45"/>
      <c r="B12" s="45"/>
      <c r="C12" s="52"/>
      <c r="D12" s="45"/>
      <c r="E12" s="52"/>
      <c r="F12" s="45"/>
      <c r="G12" s="45"/>
      <c r="H12" s="45"/>
      <c r="I12" s="45"/>
      <c r="J12" s="52"/>
      <c r="K12" s="53"/>
      <c r="L12" s="45"/>
      <c r="M12" s="45"/>
      <c r="N12" s="45"/>
      <c r="O12" s="45" t="str">
        <f t="shared" si="0"/>
        <v/>
      </c>
      <c r="P12" s="45"/>
      <c r="Q12" s="45" t="str">
        <f t="shared" si="1"/>
        <v>Not Applicable</v>
      </c>
      <c r="R12" s="45" t="str">
        <f t="shared" si="1"/>
        <v>Not Applicable</v>
      </c>
      <c r="S12" s="50"/>
      <c r="T12" s="45" t="str">
        <f t="shared" si="2"/>
        <v/>
      </c>
      <c r="U12" s="45" t="str">
        <f t="shared" si="3"/>
        <v/>
      </c>
      <c r="V12" s="50"/>
      <c r="W12" s="45" t="str">
        <f t="shared" si="4"/>
        <v>Not Applicable</v>
      </c>
      <c r="X12" s="45" t="str">
        <f t="shared" si="4"/>
        <v>Not Applicable</v>
      </c>
    </row>
    <row r="13" spans="1:46" ht="29.25" customHeight="1" x14ac:dyDescent="0.25">
      <c r="A13" s="45"/>
      <c r="B13" s="45"/>
      <c r="C13" s="52"/>
      <c r="D13" s="45"/>
      <c r="E13" s="52"/>
      <c r="F13" s="45"/>
      <c r="G13" s="45"/>
      <c r="H13" s="45"/>
      <c r="I13" s="45"/>
      <c r="J13" s="52"/>
      <c r="K13" s="53"/>
      <c r="L13" s="45"/>
      <c r="M13" s="45"/>
      <c r="N13" s="45"/>
      <c r="O13" s="45" t="str">
        <f t="shared" si="0"/>
        <v/>
      </c>
      <c r="P13" s="45"/>
      <c r="Q13" s="45" t="str">
        <f t="shared" si="1"/>
        <v>Not Applicable</v>
      </c>
      <c r="R13" s="45" t="str">
        <f t="shared" si="1"/>
        <v>Not Applicable</v>
      </c>
      <c r="S13" s="50"/>
      <c r="T13" s="45" t="str">
        <f t="shared" si="2"/>
        <v/>
      </c>
      <c r="U13" s="45" t="str">
        <f t="shared" si="3"/>
        <v/>
      </c>
      <c r="V13" s="50"/>
      <c r="W13" s="45" t="str">
        <f t="shared" si="4"/>
        <v>Not Applicable</v>
      </c>
      <c r="X13" s="45" t="str">
        <f t="shared" si="4"/>
        <v>Not Applicable</v>
      </c>
    </row>
    <row r="14" spans="1:46" ht="29.25" customHeight="1" x14ac:dyDescent="0.25">
      <c r="A14" s="45"/>
      <c r="B14" s="45"/>
      <c r="C14" s="52"/>
      <c r="D14" s="45"/>
      <c r="E14" s="52"/>
      <c r="F14" s="45"/>
      <c r="G14" s="45"/>
      <c r="H14" s="45"/>
      <c r="I14" s="45"/>
      <c r="J14" s="52"/>
      <c r="K14" s="54"/>
      <c r="L14" s="45"/>
      <c r="M14" s="45"/>
      <c r="N14" s="45"/>
      <c r="O14" s="45" t="str">
        <f t="shared" si="0"/>
        <v/>
      </c>
      <c r="P14" s="45"/>
      <c r="Q14" s="45" t="str">
        <f t="shared" si="1"/>
        <v>Not Applicable</v>
      </c>
      <c r="R14" s="45" t="str">
        <f t="shared" si="1"/>
        <v>Not Applicable</v>
      </c>
      <c r="S14" s="50"/>
      <c r="T14" s="45" t="str">
        <f t="shared" si="2"/>
        <v/>
      </c>
      <c r="U14" s="45" t="str">
        <f t="shared" si="3"/>
        <v/>
      </c>
      <c r="V14" s="50"/>
      <c r="W14" s="45" t="str">
        <f t="shared" si="4"/>
        <v>Not Applicable</v>
      </c>
      <c r="X14" s="45" t="str">
        <f t="shared" si="4"/>
        <v>Not Applicable</v>
      </c>
    </row>
    <row r="15" spans="1:46" ht="29.25" customHeight="1" x14ac:dyDescent="0.25">
      <c r="A15" s="45"/>
      <c r="B15" s="45"/>
      <c r="C15" s="52"/>
      <c r="D15" s="45"/>
      <c r="E15" s="52"/>
      <c r="F15" s="45"/>
      <c r="G15" s="45"/>
      <c r="H15" s="45"/>
      <c r="I15" s="45"/>
      <c r="J15" s="52"/>
      <c r="K15" s="53"/>
      <c r="L15" s="45"/>
      <c r="M15" s="45"/>
      <c r="N15" s="45"/>
      <c r="O15" s="45" t="str">
        <f t="shared" si="0"/>
        <v/>
      </c>
      <c r="P15" s="45"/>
      <c r="Q15" s="45" t="str">
        <f t="shared" si="1"/>
        <v>Not Applicable</v>
      </c>
      <c r="R15" s="45" t="str">
        <f t="shared" si="1"/>
        <v>Not Applicable</v>
      </c>
      <c r="S15" s="50"/>
      <c r="T15" s="45" t="str">
        <f t="shared" si="2"/>
        <v/>
      </c>
      <c r="U15" s="45" t="str">
        <f t="shared" si="3"/>
        <v/>
      </c>
      <c r="V15" s="50"/>
      <c r="W15" s="45" t="str">
        <f t="shared" si="4"/>
        <v>Not Applicable</v>
      </c>
      <c r="X15" s="45" t="str">
        <f t="shared" si="4"/>
        <v>Not Applicable</v>
      </c>
    </row>
    <row r="16" spans="1:46" ht="29.25" customHeight="1" x14ac:dyDescent="0.25">
      <c r="A16" s="45"/>
      <c r="B16" s="45"/>
      <c r="C16" s="52"/>
      <c r="D16" s="45"/>
      <c r="E16" s="52"/>
      <c r="F16" s="45"/>
      <c r="G16" s="45"/>
      <c r="H16" s="45"/>
      <c r="I16" s="45"/>
      <c r="J16" s="52"/>
      <c r="K16" s="53"/>
      <c r="L16" s="45"/>
      <c r="M16" s="45"/>
      <c r="N16" s="45"/>
      <c r="O16" s="45" t="str">
        <f t="shared" si="0"/>
        <v/>
      </c>
      <c r="P16" s="45"/>
      <c r="Q16" s="45" t="str">
        <f t="shared" si="1"/>
        <v>Not Applicable</v>
      </c>
      <c r="R16" s="45" t="str">
        <f t="shared" si="1"/>
        <v>Not Applicable</v>
      </c>
      <c r="S16" s="50"/>
      <c r="T16" s="45" t="str">
        <f t="shared" si="2"/>
        <v/>
      </c>
      <c r="U16" s="45" t="str">
        <f t="shared" si="3"/>
        <v/>
      </c>
      <c r="V16" s="50"/>
      <c r="W16" s="45" t="str">
        <f t="shared" si="4"/>
        <v>Not Applicable</v>
      </c>
      <c r="X16" s="45" t="str">
        <f t="shared" si="4"/>
        <v>Not Applicable</v>
      </c>
    </row>
    <row r="17" spans="1:24" ht="29.25" customHeight="1" x14ac:dyDescent="0.25">
      <c r="A17" s="45"/>
      <c r="B17" s="45"/>
      <c r="C17" s="52"/>
      <c r="D17" s="45"/>
      <c r="E17" s="52"/>
      <c r="F17" s="45"/>
      <c r="G17" s="45"/>
      <c r="H17" s="45"/>
      <c r="I17" s="45"/>
      <c r="J17" s="52"/>
      <c r="K17" s="53"/>
      <c r="L17" s="45"/>
      <c r="M17" s="45"/>
      <c r="N17" s="45"/>
      <c r="O17" s="45" t="str">
        <f t="shared" si="0"/>
        <v/>
      </c>
      <c r="P17" s="45"/>
      <c r="Q17" s="45" t="str">
        <f t="shared" si="1"/>
        <v>Not Applicable</v>
      </c>
      <c r="R17" s="45" t="str">
        <f t="shared" si="1"/>
        <v>Not Applicable</v>
      </c>
      <c r="S17" s="50"/>
      <c r="T17" s="45" t="str">
        <f t="shared" si="2"/>
        <v/>
      </c>
      <c r="U17" s="45" t="str">
        <f t="shared" si="3"/>
        <v/>
      </c>
      <c r="V17" s="50"/>
      <c r="W17" s="45" t="str">
        <f t="shared" si="4"/>
        <v>Not Applicable</v>
      </c>
      <c r="X17" s="45" t="str">
        <f t="shared" si="4"/>
        <v>Not Applicable</v>
      </c>
    </row>
    <row r="18" spans="1:24" ht="29.25" customHeight="1" x14ac:dyDescent="0.25">
      <c r="A18" s="45"/>
      <c r="B18" s="45"/>
      <c r="C18" s="52"/>
      <c r="D18" s="45"/>
      <c r="E18" s="52"/>
      <c r="F18" s="45"/>
      <c r="G18" s="45"/>
      <c r="H18" s="45"/>
      <c r="I18" s="45"/>
      <c r="J18" s="52"/>
      <c r="K18" s="54"/>
      <c r="L18" s="45"/>
      <c r="M18" s="45"/>
      <c r="N18" s="45"/>
      <c r="O18" s="45" t="str">
        <f t="shared" si="0"/>
        <v/>
      </c>
      <c r="P18" s="45"/>
      <c r="Q18" s="45" t="str">
        <f t="shared" si="1"/>
        <v>Not Applicable</v>
      </c>
      <c r="R18" s="45" t="str">
        <f t="shared" si="1"/>
        <v>Not Applicable</v>
      </c>
      <c r="S18" s="50"/>
      <c r="T18" s="45" t="str">
        <f t="shared" si="2"/>
        <v/>
      </c>
      <c r="U18" s="45" t="str">
        <f t="shared" si="3"/>
        <v/>
      </c>
      <c r="V18" s="50"/>
      <c r="W18" s="45" t="str">
        <f t="shared" si="4"/>
        <v>Not Applicable</v>
      </c>
      <c r="X18" s="45" t="str">
        <f t="shared" si="4"/>
        <v>Not Applicable</v>
      </c>
    </row>
    <row r="19" spans="1:24" ht="29.25" customHeight="1" x14ac:dyDescent="0.25">
      <c r="A19" s="45"/>
      <c r="B19" s="45"/>
      <c r="C19" s="52"/>
      <c r="D19" s="45"/>
      <c r="E19" s="52"/>
      <c r="F19" s="45"/>
      <c r="G19" s="45"/>
      <c r="H19" s="45"/>
      <c r="I19" s="45"/>
      <c r="J19" s="52"/>
      <c r="K19" s="53"/>
      <c r="L19" s="45"/>
      <c r="M19" s="45"/>
      <c r="N19" s="45"/>
      <c r="O19" s="45" t="str">
        <f t="shared" si="0"/>
        <v/>
      </c>
      <c r="P19" s="45"/>
      <c r="Q19" s="45" t="str">
        <f t="shared" si="1"/>
        <v>Not Applicable</v>
      </c>
      <c r="R19" s="45" t="str">
        <f t="shared" si="1"/>
        <v>Not Applicable</v>
      </c>
      <c r="S19" s="50"/>
      <c r="T19" s="45" t="str">
        <f t="shared" si="2"/>
        <v/>
      </c>
      <c r="U19" s="45" t="str">
        <f t="shared" si="3"/>
        <v/>
      </c>
      <c r="V19" s="50"/>
      <c r="W19" s="45" t="str">
        <f t="shared" si="4"/>
        <v>Not Applicable</v>
      </c>
      <c r="X19" s="45" t="str">
        <f t="shared" si="4"/>
        <v>Not Applicable</v>
      </c>
    </row>
    <row r="20" spans="1:24" ht="29.25" customHeight="1" x14ac:dyDescent="0.25">
      <c r="A20" s="45"/>
      <c r="B20" s="45"/>
      <c r="C20" s="52"/>
      <c r="D20" s="45"/>
      <c r="E20" s="52"/>
      <c r="F20" s="45"/>
      <c r="G20" s="45"/>
      <c r="H20" s="45"/>
      <c r="I20" s="45"/>
      <c r="J20" s="52"/>
      <c r="K20" s="54"/>
      <c r="L20" s="45"/>
      <c r="M20" s="45"/>
      <c r="N20" s="45"/>
      <c r="O20" s="45" t="str">
        <f t="shared" si="0"/>
        <v/>
      </c>
      <c r="P20" s="45"/>
      <c r="Q20" s="45" t="str">
        <f t="shared" si="1"/>
        <v>Not Applicable</v>
      </c>
      <c r="R20" s="45" t="str">
        <f t="shared" si="1"/>
        <v>Not Applicable</v>
      </c>
      <c r="S20" s="50"/>
      <c r="T20" s="45" t="str">
        <f t="shared" si="2"/>
        <v/>
      </c>
      <c r="U20" s="45" t="str">
        <f t="shared" si="3"/>
        <v/>
      </c>
      <c r="V20" s="50"/>
      <c r="W20" s="45" t="str">
        <f t="shared" si="4"/>
        <v>Not Applicable</v>
      </c>
      <c r="X20" s="45" t="str">
        <f t="shared" si="4"/>
        <v>Not Applicable</v>
      </c>
    </row>
    <row r="21" spans="1:24" ht="29.25" customHeight="1" x14ac:dyDescent="0.25">
      <c r="A21" s="45"/>
      <c r="B21" s="45"/>
      <c r="C21" s="52"/>
      <c r="D21" s="45"/>
      <c r="E21" s="52"/>
      <c r="F21" s="45"/>
      <c r="G21" s="45"/>
      <c r="H21" s="45"/>
      <c r="I21" s="45"/>
      <c r="J21" s="52"/>
      <c r="K21" s="53"/>
      <c r="L21" s="45"/>
      <c r="M21" s="45"/>
      <c r="N21" s="45"/>
      <c r="O21" s="45" t="str">
        <f t="shared" si="0"/>
        <v/>
      </c>
      <c r="P21" s="45"/>
      <c r="Q21" s="45" t="str">
        <f t="shared" si="1"/>
        <v>Not Applicable</v>
      </c>
      <c r="R21" s="45" t="str">
        <f t="shared" si="1"/>
        <v>Not Applicable</v>
      </c>
      <c r="S21" s="50"/>
      <c r="T21" s="45" t="str">
        <f t="shared" si="2"/>
        <v/>
      </c>
      <c r="U21" s="45" t="str">
        <f t="shared" si="3"/>
        <v/>
      </c>
      <c r="V21" s="50"/>
      <c r="W21" s="45" t="str">
        <f t="shared" si="4"/>
        <v>Not Applicable</v>
      </c>
      <c r="X21" s="45" t="str">
        <f t="shared" si="4"/>
        <v>Not Applicable</v>
      </c>
    </row>
    <row r="22" spans="1:24" ht="29.25" customHeight="1" x14ac:dyDescent="0.25">
      <c r="A22" s="45"/>
      <c r="B22" s="45"/>
      <c r="C22" s="52"/>
      <c r="D22" s="45"/>
      <c r="E22" s="52"/>
      <c r="F22" s="45"/>
      <c r="G22" s="45"/>
      <c r="H22" s="45"/>
      <c r="I22" s="45"/>
      <c r="J22" s="52"/>
      <c r="K22" s="53"/>
      <c r="L22" s="45"/>
      <c r="M22" s="45"/>
      <c r="N22" s="45"/>
      <c r="O22" s="45" t="str">
        <f t="shared" si="0"/>
        <v/>
      </c>
      <c r="P22" s="45"/>
      <c r="Q22" s="45" t="str">
        <f t="shared" si="1"/>
        <v>Not Applicable</v>
      </c>
      <c r="R22" s="45" t="str">
        <f t="shared" si="1"/>
        <v>Not Applicable</v>
      </c>
      <c r="S22" s="50"/>
      <c r="T22" s="45" t="str">
        <f t="shared" si="2"/>
        <v/>
      </c>
      <c r="U22" s="45" t="str">
        <f t="shared" si="3"/>
        <v/>
      </c>
      <c r="V22" s="50"/>
      <c r="W22" s="45" t="str">
        <f t="shared" si="4"/>
        <v>Not Applicable</v>
      </c>
      <c r="X22" s="45" t="str">
        <f t="shared" si="4"/>
        <v>Not Applicable</v>
      </c>
    </row>
    <row r="23" spans="1:24" ht="29.25" customHeight="1" x14ac:dyDescent="0.25">
      <c r="A23" s="45"/>
      <c r="B23" s="45"/>
      <c r="C23" s="52"/>
      <c r="D23" s="45"/>
      <c r="E23" s="52"/>
      <c r="F23" s="45"/>
      <c r="G23" s="45"/>
      <c r="H23" s="45"/>
      <c r="I23" s="45"/>
      <c r="J23" s="52"/>
      <c r="K23" s="54"/>
      <c r="L23" s="45"/>
      <c r="M23" s="45"/>
      <c r="N23" s="45"/>
      <c r="O23" s="45" t="str">
        <f t="shared" si="0"/>
        <v/>
      </c>
      <c r="P23" s="45"/>
      <c r="Q23" s="45" t="str">
        <f t="shared" si="1"/>
        <v>Not Applicable</v>
      </c>
      <c r="R23" s="45" t="str">
        <f t="shared" si="1"/>
        <v>Not Applicable</v>
      </c>
      <c r="S23" s="50"/>
      <c r="T23" s="45" t="str">
        <f t="shared" si="2"/>
        <v/>
      </c>
      <c r="U23" s="45" t="str">
        <f t="shared" si="3"/>
        <v/>
      </c>
      <c r="V23" s="50"/>
      <c r="W23" s="45" t="str">
        <f t="shared" si="4"/>
        <v>Not Applicable</v>
      </c>
      <c r="X23" s="45" t="str">
        <f t="shared" si="4"/>
        <v>Not Applicable</v>
      </c>
    </row>
    <row r="24" spans="1:24" ht="29.25" customHeight="1" x14ac:dyDescent="0.25">
      <c r="A24" s="45"/>
      <c r="B24" s="45"/>
      <c r="C24" s="45"/>
      <c r="D24" s="45"/>
      <c r="E24" s="45"/>
      <c r="F24" s="45"/>
      <c r="G24" s="45"/>
      <c r="H24" s="45"/>
      <c r="I24" s="45"/>
      <c r="J24" s="45"/>
      <c r="K24" s="45"/>
      <c r="L24" s="45"/>
      <c r="M24" s="45"/>
      <c r="N24" s="45"/>
      <c r="O24" s="45" t="str">
        <f t="shared" si="0"/>
        <v/>
      </c>
      <c r="P24" s="45"/>
      <c r="Q24" s="45" t="str">
        <f t="shared" si="1"/>
        <v>Not Applicable</v>
      </c>
      <c r="R24" s="45" t="str">
        <f t="shared" si="1"/>
        <v>Not Applicable</v>
      </c>
      <c r="S24" s="45"/>
      <c r="T24" s="45" t="str">
        <f t="shared" si="2"/>
        <v/>
      </c>
      <c r="U24" s="45" t="str">
        <f t="shared" si="3"/>
        <v/>
      </c>
      <c r="V24" s="45"/>
      <c r="W24" s="45" t="str">
        <f t="shared" si="4"/>
        <v>Not Applicable</v>
      </c>
      <c r="X24" s="45" t="str">
        <f t="shared" si="4"/>
        <v>Not Applicable</v>
      </c>
    </row>
    <row r="25" spans="1:24" ht="29.25" customHeight="1" x14ac:dyDescent="0.25">
      <c r="A25" s="45"/>
      <c r="B25" s="45"/>
      <c r="C25" s="45"/>
      <c r="D25" s="45"/>
      <c r="E25" s="45"/>
      <c r="F25" s="45"/>
      <c r="G25" s="45"/>
      <c r="H25" s="45"/>
      <c r="I25" s="45"/>
      <c r="J25" s="45"/>
      <c r="K25" s="45"/>
      <c r="L25" s="45"/>
      <c r="M25" s="45"/>
      <c r="N25" s="45"/>
      <c r="O25" s="45" t="str">
        <f t="shared" si="0"/>
        <v/>
      </c>
      <c r="P25" s="45"/>
      <c r="Q25" s="45" t="str">
        <f t="shared" si="1"/>
        <v>Not Applicable</v>
      </c>
      <c r="R25" s="45" t="str">
        <f t="shared" si="1"/>
        <v>Not Applicable</v>
      </c>
      <c r="S25" s="45"/>
      <c r="T25" s="45" t="str">
        <f t="shared" si="2"/>
        <v/>
      </c>
      <c r="U25" s="45" t="str">
        <f t="shared" si="3"/>
        <v/>
      </c>
      <c r="V25" s="45"/>
      <c r="W25" s="45" t="str">
        <f t="shared" si="4"/>
        <v>Not Applicable</v>
      </c>
      <c r="X25" s="45" t="str">
        <f t="shared" si="4"/>
        <v>Not Applicable</v>
      </c>
    </row>
    <row r="26" spans="1:24" ht="29.25" customHeight="1" x14ac:dyDescent="0.25">
      <c r="A26" s="45"/>
      <c r="B26" s="45"/>
      <c r="C26" s="45"/>
      <c r="D26" s="45"/>
      <c r="E26" s="45"/>
      <c r="F26" s="45"/>
      <c r="G26" s="45"/>
      <c r="H26" s="45"/>
      <c r="I26" s="45"/>
      <c r="J26" s="45"/>
      <c r="K26" s="45"/>
      <c r="L26" s="45"/>
      <c r="M26" s="45"/>
      <c r="N26" s="45"/>
      <c r="O26" s="45" t="str">
        <f t="shared" si="0"/>
        <v/>
      </c>
      <c r="P26" s="45"/>
      <c r="Q26" s="45" t="str">
        <f t="shared" si="1"/>
        <v>Not Applicable</v>
      </c>
      <c r="R26" s="45" t="str">
        <f t="shared" si="1"/>
        <v>Not Applicable</v>
      </c>
      <c r="S26" s="45"/>
      <c r="T26" s="45" t="str">
        <f t="shared" si="2"/>
        <v/>
      </c>
      <c r="U26" s="45" t="str">
        <f t="shared" si="3"/>
        <v/>
      </c>
      <c r="V26" s="45"/>
      <c r="W26" s="45" t="str">
        <f t="shared" si="4"/>
        <v>Not Applicable</v>
      </c>
      <c r="X26" s="45" t="str">
        <f t="shared" si="4"/>
        <v>Not Applicable</v>
      </c>
    </row>
    <row r="27" spans="1:24" ht="29.25" customHeight="1" x14ac:dyDescent="0.25">
      <c r="A27" s="45"/>
      <c r="B27" s="45"/>
      <c r="C27" s="45"/>
      <c r="D27" s="45"/>
      <c r="E27" s="45"/>
      <c r="F27" s="45"/>
      <c r="G27" s="45"/>
      <c r="H27" s="45"/>
      <c r="I27" s="45"/>
      <c r="J27" s="45"/>
      <c r="K27" s="45"/>
      <c r="L27" s="45"/>
      <c r="M27" s="45"/>
      <c r="N27" s="45"/>
      <c r="O27" s="45" t="str">
        <f t="shared" si="0"/>
        <v/>
      </c>
      <c r="P27" s="45"/>
      <c r="Q27" s="45" t="str">
        <f t="shared" si="1"/>
        <v>Not Applicable</v>
      </c>
      <c r="R27" s="45" t="str">
        <f t="shared" si="1"/>
        <v>Not Applicable</v>
      </c>
      <c r="S27" s="45"/>
      <c r="T27" s="45" t="str">
        <f t="shared" si="2"/>
        <v/>
      </c>
      <c r="U27" s="45" t="str">
        <f t="shared" si="3"/>
        <v/>
      </c>
      <c r="V27" s="45"/>
      <c r="W27" s="45" t="str">
        <f t="shared" si="4"/>
        <v>Not Applicable</v>
      </c>
      <c r="X27" s="45" t="str">
        <f t="shared" si="4"/>
        <v>Not Applicable</v>
      </c>
    </row>
    <row r="28" spans="1:24" ht="29.25" customHeight="1" x14ac:dyDescent="0.25">
      <c r="A28" s="45"/>
      <c r="B28" s="45"/>
      <c r="C28" s="45"/>
      <c r="D28" s="45"/>
      <c r="E28" s="45"/>
      <c r="F28" s="45"/>
      <c r="G28" s="45"/>
      <c r="H28" s="45"/>
      <c r="I28" s="45"/>
      <c r="J28" s="45"/>
      <c r="K28" s="45"/>
      <c r="L28" s="45"/>
      <c r="M28" s="45"/>
      <c r="N28" s="45"/>
      <c r="O28" s="45" t="str">
        <f t="shared" si="0"/>
        <v/>
      </c>
      <c r="P28" s="45"/>
      <c r="Q28" s="45" t="str">
        <f t="shared" si="1"/>
        <v>Not Applicable</v>
      </c>
      <c r="R28" s="45" t="str">
        <f t="shared" si="1"/>
        <v>Not Applicable</v>
      </c>
      <c r="S28" s="45"/>
      <c r="T28" s="45" t="str">
        <f t="shared" si="2"/>
        <v/>
      </c>
      <c r="U28" s="45" t="str">
        <f t="shared" si="3"/>
        <v/>
      </c>
      <c r="V28" s="45"/>
      <c r="W28" s="45" t="str">
        <f t="shared" si="4"/>
        <v>Not Applicable</v>
      </c>
      <c r="X28" s="45" t="str">
        <f t="shared" si="4"/>
        <v>Not Applicable</v>
      </c>
    </row>
    <row r="29" spans="1:24" ht="29.25" customHeight="1" x14ac:dyDescent="0.25">
      <c r="A29" s="45"/>
      <c r="B29" s="45"/>
      <c r="C29" s="45"/>
      <c r="D29" s="45"/>
      <c r="E29" s="45"/>
      <c r="F29" s="45"/>
      <c r="G29" s="45"/>
      <c r="H29" s="45"/>
      <c r="I29" s="45"/>
      <c r="J29" s="45"/>
      <c r="K29" s="45"/>
      <c r="L29" s="45"/>
      <c r="M29" s="45"/>
      <c r="N29" s="45"/>
      <c r="O29" s="45" t="str">
        <f t="shared" si="0"/>
        <v/>
      </c>
      <c r="P29" s="45"/>
      <c r="Q29" s="45" t="str">
        <f t="shared" si="1"/>
        <v>Not Applicable</v>
      </c>
      <c r="R29" s="45" t="str">
        <f t="shared" si="1"/>
        <v>Not Applicable</v>
      </c>
      <c r="S29" s="45"/>
      <c r="T29" s="45" t="str">
        <f t="shared" si="2"/>
        <v/>
      </c>
      <c r="U29" s="45" t="str">
        <f t="shared" si="3"/>
        <v/>
      </c>
      <c r="V29" s="45"/>
      <c r="W29" s="45" t="str">
        <f t="shared" si="4"/>
        <v>Not Applicable</v>
      </c>
      <c r="X29" s="45" t="str">
        <f t="shared" si="4"/>
        <v>Not Applicable</v>
      </c>
    </row>
    <row r="30" spans="1:24" ht="29.25" customHeight="1" x14ac:dyDescent="0.25">
      <c r="A30" s="45"/>
      <c r="B30" s="45"/>
      <c r="C30" s="45"/>
      <c r="D30" s="45"/>
      <c r="E30" s="45"/>
      <c r="F30" s="45"/>
      <c r="G30" s="45"/>
      <c r="H30" s="45"/>
      <c r="I30" s="45"/>
      <c r="J30" s="45"/>
      <c r="K30" s="45"/>
      <c r="L30" s="45"/>
      <c r="M30" s="45"/>
      <c r="N30" s="45"/>
      <c r="O30" s="45" t="str">
        <f t="shared" si="0"/>
        <v/>
      </c>
      <c r="P30" s="45"/>
      <c r="Q30" s="45" t="str">
        <f t="shared" si="1"/>
        <v>Not Applicable</v>
      </c>
      <c r="R30" s="45" t="str">
        <f t="shared" si="1"/>
        <v>Not Applicable</v>
      </c>
      <c r="S30" s="45"/>
      <c r="T30" s="45" t="str">
        <f t="shared" si="2"/>
        <v/>
      </c>
      <c r="U30" s="45" t="str">
        <f t="shared" si="3"/>
        <v/>
      </c>
      <c r="V30" s="45"/>
      <c r="W30" s="45" t="str">
        <f t="shared" si="4"/>
        <v>Not Applicable</v>
      </c>
      <c r="X30" s="45" t="str">
        <f t="shared" si="4"/>
        <v>Not Applicable</v>
      </c>
    </row>
    <row r="31" spans="1:24" ht="29.25" customHeight="1" x14ac:dyDescent="0.25">
      <c r="A31" s="45"/>
      <c r="B31" s="45"/>
      <c r="C31" s="45"/>
      <c r="D31" s="45"/>
      <c r="E31" s="45"/>
      <c r="F31" s="45"/>
      <c r="G31" s="45"/>
      <c r="H31" s="45"/>
      <c r="I31" s="45"/>
      <c r="J31" s="45"/>
      <c r="K31" s="45"/>
      <c r="L31" s="45"/>
      <c r="M31" s="45"/>
      <c r="N31" s="45"/>
      <c r="O31" s="45" t="str">
        <f t="shared" si="0"/>
        <v/>
      </c>
      <c r="P31" s="45"/>
      <c r="Q31" s="45" t="str">
        <f t="shared" si="1"/>
        <v>Not Applicable</v>
      </c>
      <c r="R31" s="45" t="str">
        <f t="shared" si="1"/>
        <v>Not Applicable</v>
      </c>
      <c r="S31" s="45"/>
      <c r="T31" s="45" t="str">
        <f t="shared" si="2"/>
        <v/>
      </c>
      <c r="U31" s="45" t="str">
        <f t="shared" si="3"/>
        <v/>
      </c>
      <c r="V31" s="45"/>
      <c r="W31" s="45" t="str">
        <f t="shared" si="4"/>
        <v>Not Applicable</v>
      </c>
      <c r="X31" s="45" t="str">
        <f t="shared" si="4"/>
        <v>Not Applicable</v>
      </c>
    </row>
    <row r="32" spans="1:24" ht="29.25" customHeight="1" x14ac:dyDescent="0.25">
      <c r="A32" s="45"/>
      <c r="B32" s="45"/>
      <c r="C32" s="45"/>
      <c r="D32" s="45"/>
      <c r="E32" s="45"/>
      <c r="F32" s="45"/>
      <c r="G32" s="45"/>
      <c r="H32" s="45"/>
      <c r="I32" s="45"/>
      <c r="J32" s="45"/>
      <c r="K32" s="45"/>
      <c r="L32" s="45"/>
      <c r="M32" s="45"/>
      <c r="N32" s="45"/>
      <c r="O32" s="45" t="str">
        <f t="shared" si="0"/>
        <v/>
      </c>
      <c r="P32" s="45"/>
      <c r="Q32" s="45" t="str">
        <f t="shared" si="1"/>
        <v>Not Applicable</v>
      </c>
      <c r="R32" s="45" t="str">
        <f t="shared" si="1"/>
        <v>Not Applicable</v>
      </c>
      <c r="S32" s="45"/>
      <c r="T32" s="45" t="str">
        <f t="shared" si="2"/>
        <v/>
      </c>
      <c r="U32" s="45" t="str">
        <f t="shared" si="3"/>
        <v/>
      </c>
      <c r="V32" s="45"/>
      <c r="W32" s="45" t="str">
        <f t="shared" si="4"/>
        <v>Not Applicable</v>
      </c>
      <c r="X32" s="45" t="str">
        <f t="shared" si="4"/>
        <v>Not Applicable</v>
      </c>
    </row>
    <row r="33" spans="1:24" ht="29.25" customHeight="1" x14ac:dyDescent="0.25">
      <c r="A33" s="45"/>
      <c r="B33" s="45"/>
      <c r="C33" s="45"/>
      <c r="D33" s="45"/>
      <c r="E33" s="45"/>
      <c r="F33" s="45"/>
      <c r="G33" s="45"/>
      <c r="H33" s="45"/>
      <c r="I33" s="45"/>
      <c r="J33" s="45"/>
      <c r="K33" s="45"/>
      <c r="L33" s="45"/>
      <c r="M33" s="45"/>
      <c r="N33" s="45"/>
      <c r="O33" s="45" t="str">
        <f t="shared" si="0"/>
        <v/>
      </c>
      <c r="P33" s="45"/>
      <c r="Q33" s="45" t="str">
        <f t="shared" si="1"/>
        <v>Not Applicable</v>
      </c>
      <c r="R33" s="45" t="str">
        <f t="shared" si="1"/>
        <v>Not Applicable</v>
      </c>
      <c r="S33" s="45"/>
      <c r="T33" s="45" t="str">
        <f t="shared" si="2"/>
        <v/>
      </c>
      <c r="U33" s="45" t="str">
        <f t="shared" si="3"/>
        <v/>
      </c>
      <c r="V33" s="45"/>
      <c r="W33" s="45" t="str">
        <f t="shared" si="4"/>
        <v>Not Applicable</v>
      </c>
      <c r="X33" s="45" t="str">
        <f t="shared" si="4"/>
        <v>Not Applicable</v>
      </c>
    </row>
    <row r="34" spans="1:24" ht="29.25" customHeight="1" x14ac:dyDescent="0.25">
      <c r="A34" s="45"/>
      <c r="B34" s="45"/>
      <c r="C34" s="45"/>
      <c r="D34" s="45"/>
      <c r="E34" s="45"/>
      <c r="F34" s="45"/>
      <c r="G34" s="45"/>
      <c r="H34" s="45"/>
      <c r="I34" s="45"/>
      <c r="J34" s="45"/>
      <c r="K34" s="45"/>
      <c r="L34" s="45"/>
      <c r="M34" s="45"/>
      <c r="N34" s="45"/>
      <c r="O34" s="45" t="str">
        <f t="shared" si="0"/>
        <v/>
      </c>
      <c r="P34" s="45"/>
      <c r="Q34" s="45" t="str">
        <f t="shared" si="1"/>
        <v>Not Applicable</v>
      </c>
      <c r="R34" s="45" t="str">
        <f t="shared" si="1"/>
        <v>Not Applicable</v>
      </c>
      <c r="S34" s="45"/>
      <c r="T34" s="45" t="str">
        <f t="shared" si="2"/>
        <v/>
      </c>
      <c r="U34" s="45" t="str">
        <f t="shared" si="3"/>
        <v/>
      </c>
      <c r="V34" s="45"/>
      <c r="W34" s="45" t="str">
        <f t="shared" si="4"/>
        <v>Not Applicable</v>
      </c>
      <c r="X34" s="45" t="str">
        <f t="shared" si="4"/>
        <v>Not Applicable</v>
      </c>
    </row>
    <row r="35" spans="1:24" ht="29.25" customHeight="1" x14ac:dyDescent="0.25">
      <c r="A35" s="45"/>
      <c r="B35" s="45"/>
      <c r="C35" s="45"/>
      <c r="D35" s="45"/>
      <c r="E35" s="45"/>
      <c r="F35" s="45"/>
      <c r="G35" s="45"/>
      <c r="H35" s="45"/>
      <c r="I35" s="45"/>
      <c r="J35" s="45"/>
      <c r="K35" s="45"/>
      <c r="L35" s="45"/>
      <c r="M35" s="45"/>
      <c r="N35" s="45"/>
      <c r="O35" s="45" t="str">
        <f t="shared" si="0"/>
        <v/>
      </c>
      <c r="P35" s="45"/>
      <c r="Q35" s="45" t="str">
        <f t="shared" si="1"/>
        <v>Not Applicable</v>
      </c>
      <c r="R35" s="45" t="str">
        <f t="shared" si="1"/>
        <v>Not Applicable</v>
      </c>
      <c r="S35" s="45"/>
      <c r="T35" s="45" t="str">
        <f t="shared" si="2"/>
        <v/>
      </c>
      <c r="U35" s="45" t="str">
        <f t="shared" si="3"/>
        <v/>
      </c>
      <c r="V35" s="45"/>
      <c r="W35" s="45" t="str">
        <f t="shared" si="4"/>
        <v>Not Applicable</v>
      </c>
      <c r="X35" s="45" t="str">
        <f t="shared" si="4"/>
        <v>Not Applicable</v>
      </c>
    </row>
    <row r="36" spans="1:24" ht="29.25" customHeight="1" x14ac:dyDescent="0.25">
      <c r="A36" s="45"/>
      <c r="B36" s="45"/>
      <c r="C36" s="45"/>
      <c r="D36" s="45"/>
      <c r="E36" s="45"/>
      <c r="F36" s="45"/>
      <c r="G36" s="45"/>
      <c r="H36" s="45"/>
      <c r="I36" s="45"/>
      <c r="J36" s="45"/>
      <c r="K36" s="45"/>
      <c r="L36" s="45"/>
      <c r="M36" s="45"/>
      <c r="N36" s="45"/>
      <c r="O36" s="45" t="str">
        <f t="shared" si="0"/>
        <v/>
      </c>
      <c r="P36" s="45"/>
      <c r="Q36" s="45" t="str">
        <f t="shared" si="1"/>
        <v>Not Applicable</v>
      </c>
      <c r="R36" s="45" t="str">
        <f t="shared" si="1"/>
        <v>Not Applicable</v>
      </c>
      <c r="S36" s="45"/>
      <c r="T36" s="45" t="str">
        <f t="shared" si="2"/>
        <v/>
      </c>
      <c r="U36" s="45" t="str">
        <f t="shared" si="3"/>
        <v/>
      </c>
      <c r="V36" s="45"/>
      <c r="W36" s="45" t="str">
        <f t="shared" si="4"/>
        <v>Not Applicable</v>
      </c>
      <c r="X36" s="45" t="str">
        <f t="shared" si="4"/>
        <v>Not Applicable</v>
      </c>
    </row>
    <row r="37" spans="1:24" ht="29.25" customHeight="1" x14ac:dyDescent="0.25">
      <c r="A37" s="45"/>
      <c r="B37" s="45"/>
      <c r="C37" s="45"/>
      <c r="D37" s="45"/>
      <c r="E37" s="45"/>
      <c r="F37" s="45"/>
      <c r="G37" s="45"/>
      <c r="H37" s="45"/>
      <c r="I37" s="45"/>
      <c r="J37" s="45"/>
      <c r="K37" s="45"/>
      <c r="L37" s="45"/>
      <c r="M37" s="45"/>
      <c r="N37" s="45"/>
      <c r="O37" s="45" t="str">
        <f t="shared" si="0"/>
        <v/>
      </c>
      <c r="P37" s="45"/>
      <c r="Q37" s="45" t="str">
        <f t="shared" si="1"/>
        <v>Not Applicable</v>
      </c>
      <c r="R37" s="45" t="str">
        <f t="shared" si="1"/>
        <v>Not Applicable</v>
      </c>
      <c r="S37" s="45"/>
      <c r="T37" s="45" t="str">
        <f t="shared" si="2"/>
        <v/>
      </c>
      <c r="U37" s="45" t="str">
        <f t="shared" si="3"/>
        <v/>
      </c>
      <c r="V37" s="45"/>
      <c r="W37" s="45" t="str">
        <f t="shared" si="4"/>
        <v>Not Applicable</v>
      </c>
      <c r="X37" s="45" t="str">
        <f t="shared" si="4"/>
        <v>Not Applicable</v>
      </c>
    </row>
    <row r="38" spans="1:24" ht="29.25" customHeight="1" x14ac:dyDescent="0.25">
      <c r="A38" s="45"/>
      <c r="B38" s="45"/>
      <c r="C38" s="45"/>
      <c r="D38" s="45"/>
      <c r="E38" s="45"/>
      <c r="F38" s="45"/>
      <c r="G38" s="45"/>
      <c r="H38" s="45"/>
      <c r="I38" s="45"/>
      <c r="J38" s="45"/>
      <c r="K38" s="45"/>
      <c r="L38" s="45"/>
      <c r="M38" s="45"/>
      <c r="N38" s="45"/>
      <c r="O38" s="45" t="str">
        <f t="shared" si="0"/>
        <v/>
      </c>
      <c r="P38" s="45"/>
      <c r="Q38" s="45" t="str">
        <f t="shared" si="1"/>
        <v>Not Applicable</v>
      </c>
      <c r="R38" s="45" t="str">
        <f t="shared" si="1"/>
        <v>Not Applicable</v>
      </c>
      <c r="S38" s="45"/>
      <c r="T38" s="45" t="str">
        <f t="shared" si="2"/>
        <v/>
      </c>
      <c r="U38" s="45" t="str">
        <f t="shared" si="3"/>
        <v/>
      </c>
      <c r="V38" s="45"/>
      <c r="W38" s="45" t="str">
        <f t="shared" si="4"/>
        <v>Not Applicable</v>
      </c>
      <c r="X38" s="45" t="str">
        <f t="shared" si="4"/>
        <v>Not Applicable</v>
      </c>
    </row>
    <row r="39" spans="1:24" ht="29.25" customHeight="1" x14ac:dyDescent="0.25">
      <c r="A39" s="45"/>
      <c r="B39" s="45"/>
      <c r="C39" s="45"/>
      <c r="D39" s="45"/>
      <c r="E39" s="45"/>
      <c r="F39" s="45"/>
      <c r="G39" s="45"/>
      <c r="H39" s="45"/>
      <c r="I39" s="45"/>
      <c r="J39" s="45"/>
      <c r="K39" s="45"/>
      <c r="L39" s="45"/>
      <c r="M39" s="45"/>
      <c r="N39" s="45"/>
      <c r="O39" s="45" t="str">
        <f t="shared" si="0"/>
        <v/>
      </c>
      <c r="P39" s="45"/>
      <c r="Q39" s="45" t="str">
        <f t="shared" si="1"/>
        <v>Not Applicable</v>
      </c>
      <c r="R39" s="45" t="str">
        <f t="shared" si="1"/>
        <v>Not Applicable</v>
      </c>
      <c r="S39" s="45"/>
      <c r="T39" s="45" t="str">
        <f t="shared" si="2"/>
        <v/>
      </c>
      <c r="U39" s="45" t="str">
        <f t="shared" si="3"/>
        <v/>
      </c>
      <c r="V39" s="45"/>
      <c r="W39" s="45" t="str">
        <f t="shared" si="4"/>
        <v>Not Applicable</v>
      </c>
      <c r="X39" s="45" t="str">
        <f t="shared" si="4"/>
        <v>Not Applicable</v>
      </c>
    </row>
    <row r="40" spans="1:24" ht="29.25" customHeight="1" x14ac:dyDescent="0.25">
      <c r="A40" s="45"/>
      <c r="B40" s="45"/>
      <c r="C40" s="45"/>
      <c r="D40" s="45"/>
      <c r="E40" s="45"/>
      <c r="F40" s="45"/>
      <c r="G40" s="45"/>
      <c r="H40" s="45"/>
      <c r="I40" s="45"/>
      <c r="J40" s="45"/>
      <c r="K40" s="45"/>
      <c r="L40" s="45"/>
      <c r="M40" s="45"/>
      <c r="N40" s="45"/>
      <c r="O40" s="45" t="str">
        <f t="shared" si="0"/>
        <v/>
      </c>
      <c r="P40" s="45"/>
      <c r="Q40" s="45" t="str">
        <f t="shared" ref="Q40:R71" si="5">IF($B$4="Data Receiver","Not Applicable","")</f>
        <v>Not Applicable</v>
      </c>
      <c r="R40" s="45" t="str">
        <f t="shared" si="5"/>
        <v>Not Applicable</v>
      </c>
      <c r="S40" s="45"/>
      <c r="T40" s="45" t="str">
        <f t="shared" si="2"/>
        <v/>
      </c>
      <c r="U40" s="45" t="str">
        <f t="shared" si="3"/>
        <v/>
      </c>
      <c r="V40" s="45"/>
      <c r="W40" s="45" t="str">
        <f t="shared" ref="W40:X71" si="6">IF($B$4="Data Receiver","Not Applicable","")</f>
        <v>Not Applicable</v>
      </c>
      <c r="X40" s="45" t="str">
        <f t="shared" si="6"/>
        <v>Not Applicable</v>
      </c>
    </row>
    <row r="41" spans="1:24" ht="29.25" customHeight="1" x14ac:dyDescent="0.25">
      <c r="A41" s="45"/>
      <c r="B41" s="45"/>
      <c r="C41" s="45"/>
      <c r="D41" s="45"/>
      <c r="E41" s="45"/>
      <c r="F41" s="45"/>
      <c r="G41" s="45"/>
      <c r="H41" s="45"/>
      <c r="I41" s="45"/>
      <c r="J41" s="45"/>
      <c r="K41" s="45"/>
      <c r="L41" s="45"/>
      <c r="M41" s="45"/>
      <c r="N41" s="45"/>
      <c r="O41" s="45" t="str">
        <f t="shared" si="0"/>
        <v/>
      </c>
      <c r="P41" s="45"/>
      <c r="Q41" s="45" t="str">
        <f t="shared" si="5"/>
        <v>Not Applicable</v>
      </c>
      <c r="R41" s="45" t="str">
        <f t="shared" si="5"/>
        <v>Not Applicable</v>
      </c>
      <c r="S41" s="45"/>
      <c r="T41" s="45" t="str">
        <f t="shared" si="2"/>
        <v/>
      </c>
      <c r="U41" s="45" t="str">
        <f t="shared" si="3"/>
        <v/>
      </c>
      <c r="V41" s="45"/>
      <c r="W41" s="45" t="str">
        <f t="shared" si="6"/>
        <v>Not Applicable</v>
      </c>
      <c r="X41" s="45" t="str">
        <f t="shared" si="6"/>
        <v>Not Applicable</v>
      </c>
    </row>
    <row r="42" spans="1:24" ht="29.25" customHeight="1" x14ac:dyDescent="0.25">
      <c r="A42" s="45"/>
      <c r="B42" s="45"/>
      <c r="C42" s="45"/>
      <c r="D42" s="45"/>
      <c r="E42" s="45"/>
      <c r="F42" s="45"/>
      <c r="G42" s="45"/>
      <c r="H42" s="45"/>
      <c r="I42" s="45"/>
      <c r="J42" s="45"/>
      <c r="K42" s="45"/>
      <c r="L42" s="45"/>
      <c r="M42" s="45"/>
      <c r="N42" s="45"/>
      <c r="O42" s="45" t="str">
        <f t="shared" si="0"/>
        <v/>
      </c>
      <c r="P42" s="45"/>
      <c r="Q42" s="45" t="str">
        <f t="shared" si="5"/>
        <v>Not Applicable</v>
      </c>
      <c r="R42" s="45" t="str">
        <f t="shared" si="5"/>
        <v>Not Applicable</v>
      </c>
      <c r="S42" s="45"/>
      <c r="T42" s="45" t="str">
        <f t="shared" si="2"/>
        <v/>
      </c>
      <c r="U42" s="45" t="str">
        <f t="shared" si="3"/>
        <v/>
      </c>
      <c r="V42" s="45"/>
      <c r="W42" s="45" t="str">
        <f t="shared" si="6"/>
        <v>Not Applicable</v>
      </c>
      <c r="X42" s="45" t="str">
        <f t="shared" si="6"/>
        <v>Not Applicable</v>
      </c>
    </row>
    <row r="43" spans="1:24" ht="29.25" customHeight="1" x14ac:dyDescent="0.25">
      <c r="A43" s="45"/>
      <c r="B43" s="45"/>
      <c r="C43" s="45"/>
      <c r="D43" s="45"/>
      <c r="E43" s="45"/>
      <c r="F43" s="45"/>
      <c r="G43" s="45"/>
      <c r="H43" s="45"/>
      <c r="I43" s="45"/>
      <c r="J43" s="45"/>
      <c r="K43" s="45"/>
      <c r="L43" s="45"/>
      <c r="M43" s="45"/>
      <c r="N43" s="45"/>
      <c r="O43" s="45" t="str">
        <f t="shared" si="0"/>
        <v/>
      </c>
      <c r="P43" s="45"/>
      <c r="Q43" s="45" t="str">
        <f t="shared" si="5"/>
        <v>Not Applicable</v>
      </c>
      <c r="R43" s="45" t="str">
        <f t="shared" si="5"/>
        <v>Not Applicable</v>
      </c>
      <c r="S43" s="45"/>
      <c r="T43" s="45" t="str">
        <f t="shared" si="2"/>
        <v/>
      </c>
      <c r="U43" s="45" t="str">
        <f t="shared" si="3"/>
        <v/>
      </c>
      <c r="V43" s="45"/>
      <c r="W43" s="45" t="str">
        <f t="shared" si="6"/>
        <v>Not Applicable</v>
      </c>
      <c r="X43" s="45" t="str">
        <f t="shared" si="6"/>
        <v>Not Applicable</v>
      </c>
    </row>
    <row r="44" spans="1:24" ht="29.25" customHeight="1" x14ac:dyDescent="0.25">
      <c r="A44" s="45"/>
      <c r="B44" s="45"/>
      <c r="C44" s="45"/>
      <c r="D44" s="45"/>
      <c r="E44" s="45"/>
      <c r="F44" s="45"/>
      <c r="G44" s="45"/>
      <c r="H44" s="45"/>
      <c r="I44" s="45"/>
      <c r="J44" s="45"/>
      <c r="K44" s="45"/>
      <c r="L44" s="45"/>
      <c r="M44" s="45"/>
      <c r="N44" s="45"/>
      <c r="O44" s="45" t="str">
        <f t="shared" si="0"/>
        <v/>
      </c>
      <c r="P44" s="45"/>
      <c r="Q44" s="45" t="str">
        <f t="shared" si="5"/>
        <v>Not Applicable</v>
      </c>
      <c r="R44" s="45" t="str">
        <f t="shared" si="5"/>
        <v>Not Applicable</v>
      </c>
      <c r="S44" s="45"/>
      <c r="T44" s="45" t="str">
        <f t="shared" si="2"/>
        <v/>
      </c>
      <c r="U44" s="45" t="str">
        <f t="shared" si="3"/>
        <v/>
      </c>
      <c r="V44" s="45"/>
      <c r="W44" s="45" t="str">
        <f t="shared" si="6"/>
        <v>Not Applicable</v>
      </c>
      <c r="X44" s="45" t="str">
        <f t="shared" si="6"/>
        <v>Not Applicable</v>
      </c>
    </row>
    <row r="45" spans="1:24" ht="29.25" customHeight="1" x14ac:dyDescent="0.25">
      <c r="A45" s="45"/>
      <c r="B45" s="45"/>
      <c r="C45" s="45"/>
      <c r="D45" s="45"/>
      <c r="E45" s="45"/>
      <c r="F45" s="45"/>
      <c r="G45" s="45"/>
      <c r="H45" s="45"/>
      <c r="I45" s="45"/>
      <c r="J45" s="45"/>
      <c r="K45" s="45"/>
      <c r="L45" s="45"/>
      <c r="M45" s="45"/>
      <c r="N45" s="45"/>
      <c r="O45" s="45" t="str">
        <f t="shared" si="0"/>
        <v/>
      </c>
      <c r="P45" s="45"/>
      <c r="Q45" s="45" t="str">
        <f t="shared" si="5"/>
        <v>Not Applicable</v>
      </c>
      <c r="R45" s="45" t="str">
        <f t="shared" si="5"/>
        <v>Not Applicable</v>
      </c>
      <c r="S45" s="45"/>
      <c r="T45" s="45" t="str">
        <f t="shared" si="2"/>
        <v/>
      </c>
      <c r="U45" s="45" t="str">
        <f t="shared" si="3"/>
        <v/>
      </c>
      <c r="V45" s="45"/>
      <c r="W45" s="45" t="str">
        <f t="shared" si="6"/>
        <v>Not Applicable</v>
      </c>
      <c r="X45" s="45" t="str">
        <f t="shared" si="6"/>
        <v>Not Applicable</v>
      </c>
    </row>
    <row r="46" spans="1:24" ht="29.25" customHeight="1" x14ac:dyDescent="0.25">
      <c r="A46" s="45"/>
      <c r="B46" s="45"/>
      <c r="C46" s="45"/>
      <c r="D46" s="45"/>
      <c r="E46" s="45"/>
      <c r="F46" s="45"/>
      <c r="G46" s="45"/>
      <c r="H46" s="45"/>
      <c r="I46" s="45"/>
      <c r="J46" s="45"/>
      <c r="K46" s="45"/>
      <c r="L46" s="45"/>
      <c r="M46" s="45"/>
      <c r="N46" s="45"/>
      <c r="O46" s="45" t="str">
        <f t="shared" si="0"/>
        <v/>
      </c>
      <c r="P46" s="45"/>
      <c r="Q46" s="45" t="str">
        <f t="shared" si="5"/>
        <v>Not Applicable</v>
      </c>
      <c r="R46" s="45" t="str">
        <f t="shared" si="5"/>
        <v>Not Applicable</v>
      </c>
      <c r="S46" s="45"/>
      <c r="T46" s="45" t="str">
        <f t="shared" si="2"/>
        <v/>
      </c>
      <c r="U46" s="45" t="str">
        <f t="shared" si="3"/>
        <v/>
      </c>
      <c r="V46" s="45"/>
      <c r="W46" s="45" t="str">
        <f t="shared" si="6"/>
        <v>Not Applicable</v>
      </c>
      <c r="X46" s="45" t="str">
        <f t="shared" si="6"/>
        <v>Not Applicable</v>
      </c>
    </row>
    <row r="47" spans="1:24" ht="29.25" customHeight="1" x14ac:dyDescent="0.25">
      <c r="A47" s="45"/>
      <c r="B47" s="45"/>
      <c r="C47" s="45"/>
      <c r="D47" s="45"/>
      <c r="E47" s="45"/>
      <c r="F47" s="45"/>
      <c r="G47" s="45"/>
      <c r="H47" s="45"/>
      <c r="I47" s="45"/>
      <c r="J47" s="45"/>
      <c r="K47" s="45"/>
      <c r="L47" s="45"/>
      <c r="M47" s="45"/>
      <c r="N47" s="45"/>
      <c r="O47" s="45" t="str">
        <f t="shared" si="0"/>
        <v/>
      </c>
      <c r="P47" s="45"/>
      <c r="Q47" s="45" t="str">
        <f t="shared" si="5"/>
        <v>Not Applicable</v>
      </c>
      <c r="R47" s="45" t="str">
        <f t="shared" si="5"/>
        <v>Not Applicable</v>
      </c>
      <c r="S47" s="45"/>
      <c r="T47" s="45" t="str">
        <f t="shared" si="2"/>
        <v/>
      </c>
      <c r="U47" s="45" t="str">
        <f t="shared" si="3"/>
        <v/>
      </c>
      <c r="V47" s="45"/>
      <c r="W47" s="45" t="str">
        <f t="shared" si="6"/>
        <v>Not Applicable</v>
      </c>
      <c r="X47" s="45" t="str">
        <f t="shared" si="6"/>
        <v>Not Applicable</v>
      </c>
    </row>
    <row r="48" spans="1:24" ht="29.25" customHeight="1" x14ac:dyDescent="0.25">
      <c r="A48" s="45"/>
      <c r="B48" s="45"/>
      <c r="C48" s="45"/>
      <c r="D48" s="45"/>
      <c r="E48" s="45"/>
      <c r="F48" s="45"/>
      <c r="G48" s="45"/>
      <c r="H48" s="45"/>
      <c r="I48" s="45"/>
      <c r="J48" s="45"/>
      <c r="K48" s="45"/>
      <c r="L48" s="45"/>
      <c r="M48" s="45"/>
      <c r="N48" s="45"/>
      <c r="O48" s="45" t="str">
        <f t="shared" si="0"/>
        <v/>
      </c>
      <c r="P48" s="45"/>
      <c r="Q48" s="45" t="str">
        <f t="shared" si="5"/>
        <v>Not Applicable</v>
      </c>
      <c r="R48" s="45" t="str">
        <f t="shared" si="5"/>
        <v>Not Applicable</v>
      </c>
      <c r="S48" s="45"/>
      <c r="T48" s="45" t="str">
        <f t="shared" si="2"/>
        <v/>
      </c>
      <c r="U48" s="45" t="str">
        <f t="shared" si="3"/>
        <v/>
      </c>
      <c r="V48" s="45"/>
      <c r="W48" s="45" t="str">
        <f t="shared" si="6"/>
        <v>Not Applicable</v>
      </c>
      <c r="X48" s="45" t="str">
        <f t="shared" si="6"/>
        <v>Not Applicable</v>
      </c>
    </row>
    <row r="49" spans="1:24" ht="29.25" customHeight="1" x14ac:dyDescent="0.25">
      <c r="A49" s="45"/>
      <c r="B49" s="45"/>
      <c r="C49" s="45"/>
      <c r="D49" s="45"/>
      <c r="E49" s="45"/>
      <c r="F49" s="45"/>
      <c r="G49" s="45"/>
      <c r="H49" s="45"/>
      <c r="I49" s="45"/>
      <c r="J49" s="45"/>
      <c r="K49" s="45"/>
      <c r="L49" s="45"/>
      <c r="M49" s="45"/>
      <c r="N49" s="45"/>
      <c r="O49" s="45" t="str">
        <f t="shared" si="0"/>
        <v/>
      </c>
      <c r="P49" s="45"/>
      <c r="Q49" s="45" t="str">
        <f t="shared" si="5"/>
        <v>Not Applicable</v>
      </c>
      <c r="R49" s="45" t="str">
        <f t="shared" si="5"/>
        <v>Not Applicable</v>
      </c>
      <c r="S49" s="45"/>
      <c r="T49" s="45" t="str">
        <f t="shared" si="2"/>
        <v/>
      </c>
      <c r="U49" s="45" t="str">
        <f t="shared" si="3"/>
        <v/>
      </c>
      <c r="V49" s="45"/>
      <c r="W49" s="45" t="str">
        <f t="shared" si="6"/>
        <v>Not Applicable</v>
      </c>
      <c r="X49" s="45" t="str">
        <f t="shared" si="6"/>
        <v>Not Applicable</v>
      </c>
    </row>
    <row r="50" spans="1:24" ht="29.25" customHeight="1" x14ac:dyDescent="0.25">
      <c r="A50" s="45"/>
      <c r="B50" s="45"/>
      <c r="C50" s="45"/>
      <c r="D50" s="45"/>
      <c r="E50" s="45"/>
      <c r="F50" s="45"/>
      <c r="G50" s="45"/>
      <c r="H50" s="45"/>
      <c r="I50" s="45"/>
      <c r="J50" s="45"/>
      <c r="K50" s="45"/>
      <c r="L50" s="45"/>
      <c r="M50" s="45"/>
      <c r="N50" s="45"/>
      <c r="O50" s="45" t="str">
        <f t="shared" si="0"/>
        <v/>
      </c>
      <c r="P50" s="45"/>
      <c r="Q50" s="45" t="str">
        <f t="shared" si="5"/>
        <v>Not Applicable</v>
      </c>
      <c r="R50" s="45" t="str">
        <f t="shared" si="5"/>
        <v>Not Applicable</v>
      </c>
      <c r="S50" s="45"/>
      <c r="T50" s="45" t="str">
        <f t="shared" si="2"/>
        <v/>
      </c>
      <c r="U50" s="45" t="str">
        <f t="shared" si="3"/>
        <v/>
      </c>
      <c r="V50" s="45"/>
      <c r="W50" s="45" t="str">
        <f t="shared" si="6"/>
        <v>Not Applicable</v>
      </c>
      <c r="X50" s="45" t="str">
        <f t="shared" si="6"/>
        <v>Not Applicable</v>
      </c>
    </row>
    <row r="51" spans="1:24" ht="29.25" customHeight="1" x14ac:dyDescent="0.25">
      <c r="A51" s="45"/>
      <c r="B51" s="45"/>
      <c r="C51" s="45"/>
      <c r="D51" s="45"/>
      <c r="E51" s="45"/>
      <c r="F51" s="45"/>
      <c r="G51" s="45"/>
      <c r="H51" s="45"/>
      <c r="I51" s="45"/>
      <c r="J51" s="45"/>
      <c r="K51" s="45"/>
      <c r="L51" s="45"/>
      <c r="M51" s="45"/>
      <c r="N51" s="45"/>
      <c r="O51" s="45" t="str">
        <f t="shared" si="0"/>
        <v/>
      </c>
      <c r="P51" s="45"/>
      <c r="Q51" s="45" t="str">
        <f t="shared" si="5"/>
        <v>Not Applicable</v>
      </c>
      <c r="R51" s="45" t="str">
        <f t="shared" si="5"/>
        <v>Not Applicable</v>
      </c>
      <c r="S51" s="45"/>
      <c r="T51" s="45" t="str">
        <f t="shared" si="2"/>
        <v/>
      </c>
      <c r="U51" s="45" t="str">
        <f t="shared" si="3"/>
        <v/>
      </c>
      <c r="V51" s="45"/>
      <c r="W51" s="45" t="str">
        <f t="shared" si="6"/>
        <v>Not Applicable</v>
      </c>
      <c r="X51" s="45" t="str">
        <f t="shared" si="6"/>
        <v>Not Applicable</v>
      </c>
    </row>
    <row r="52" spans="1:24" ht="29.25" customHeight="1" x14ac:dyDescent="0.25">
      <c r="A52" s="45"/>
      <c r="B52" s="45"/>
      <c r="C52" s="45"/>
      <c r="D52" s="45"/>
      <c r="E52" s="45"/>
      <c r="F52" s="45"/>
      <c r="G52" s="45"/>
      <c r="H52" s="45"/>
      <c r="I52" s="45"/>
      <c r="J52" s="45"/>
      <c r="K52" s="45"/>
      <c r="L52" s="45"/>
      <c r="M52" s="45"/>
      <c r="N52" s="45"/>
      <c r="O52" s="45" t="str">
        <f t="shared" si="0"/>
        <v/>
      </c>
      <c r="P52" s="45"/>
      <c r="Q52" s="45" t="str">
        <f t="shared" si="5"/>
        <v>Not Applicable</v>
      </c>
      <c r="R52" s="45" t="str">
        <f t="shared" si="5"/>
        <v>Not Applicable</v>
      </c>
      <c r="S52" s="45"/>
      <c r="T52" s="45" t="str">
        <f t="shared" si="2"/>
        <v/>
      </c>
      <c r="U52" s="45" t="str">
        <f t="shared" si="3"/>
        <v/>
      </c>
      <c r="V52" s="45"/>
      <c r="W52" s="45" t="str">
        <f t="shared" si="6"/>
        <v>Not Applicable</v>
      </c>
      <c r="X52" s="45" t="str">
        <f t="shared" si="6"/>
        <v>Not Applicable</v>
      </c>
    </row>
    <row r="53" spans="1:24" ht="29.25" customHeight="1" x14ac:dyDescent="0.25">
      <c r="A53" s="45"/>
      <c r="B53" s="45"/>
      <c r="C53" s="45"/>
      <c r="D53" s="45"/>
      <c r="E53" s="45"/>
      <c r="F53" s="45"/>
      <c r="G53" s="45"/>
      <c r="H53" s="45"/>
      <c r="I53" s="45"/>
      <c r="J53" s="45"/>
      <c r="K53" s="45"/>
      <c r="L53" s="45"/>
      <c r="M53" s="45"/>
      <c r="N53" s="45"/>
      <c r="O53" s="45" t="str">
        <f t="shared" si="0"/>
        <v/>
      </c>
      <c r="P53" s="45"/>
      <c r="Q53" s="45" t="str">
        <f t="shared" si="5"/>
        <v>Not Applicable</v>
      </c>
      <c r="R53" s="45" t="str">
        <f t="shared" si="5"/>
        <v>Not Applicable</v>
      </c>
      <c r="S53" s="45"/>
      <c r="T53" s="45" t="str">
        <f t="shared" si="2"/>
        <v/>
      </c>
      <c r="U53" s="45" t="str">
        <f t="shared" si="3"/>
        <v/>
      </c>
      <c r="V53" s="45"/>
      <c r="W53" s="45" t="str">
        <f t="shared" si="6"/>
        <v>Not Applicable</v>
      </c>
      <c r="X53" s="45" t="str">
        <f t="shared" si="6"/>
        <v>Not Applicable</v>
      </c>
    </row>
    <row r="54" spans="1:24" ht="29.25" customHeight="1" x14ac:dyDescent="0.25">
      <c r="A54" s="45"/>
      <c r="B54" s="45"/>
      <c r="C54" s="45"/>
      <c r="D54" s="45"/>
      <c r="E54" s="45"/>
      <c r="F54" s="45"/>
      <c r="G54" s="45"/>
      <c r="H54" s="45"/>
      <c r="I54" s="45"/>
      <c r="J54" s="45"/>
      <c r="K54" s="45"/>
      <c r="L54" s="45"/>
      <c r="M54" s="45"/>
      <c r="N54" s="45"/>
      <c r="O54" s="45" t="str">
        <f t="shared" si="0"/>
        <v/>
      </c>
      <c r="P54" s="45"/>
      <c r="Q54" s="45" t="str">
        <f t="shared" si="5"/>
        <v>Not Applicable</v>
      </c>
      <c r="R54" s="45" t="str">
        <f t="shared" si="5"/>
        <v>Not Applicable</v>
      </c>
      <c r="S54" s="45"/>
      <c r="T54" s="45" t="str">
        <f t="shared" si="2"/>
        <v/>
      </c>
      <c r="U54" s="45" t="str">
        <f t="shared" si="3"/>
        <v/>
      </c>
      <c r="V54" s="45"/>
      <c r="W54" s="45" t="str">
        <f t="shared" si="6"/>
        <v>Not Applicable</v>
      </c>
      <c r="X54" s="45" t="str">
        <f t="shared" si="6"/>
        <v>Not Applicable</v>
      </c>
    </row>
    <row r="55" spans="1:24" ht="29.25" customHeight="1" x14ac:dyDescent="0.25">
      <c r="A55" s="45"/>
      <c r="B55" s="45"/>
      <c r="C55" s="45"/>
      <c r="D55" s="45"/>
      <c r="E55" s="45"/>
      <c r="F55" s="45"/>
      <c r="G55" s="45"/>
      <c r="H55" s="45"/>
      <c r="I55" s="45"/>
      <c r="J55" s="45"/>
      <c r="K55" s="45"/>
      <c r="L55" s="45"/>
      <c r="M55" s="45"/>
      <c r="N55" s="45"/>
      <c r="O55" s="45" t="str">
        <f t="shared" si="0"/>
        <v/>
      </c>
      <c r="P55" s="45"/>
      <c r="Q55" s="45" t="str">
        <f t="shared" si="5"/>
        <v>Not Applicable</v>
      </c>
      <c r="R55" s="45" t="str">
        <f t="shared" si="5"/>
        <v>Not Applicable</v>
      </c>
      <c r="S55" s="45"/>
      <c r="T55" s="45" t="str">
        <f t="shared" si="2"/>
        <v/>
      </c>
      <c r="U55" s="45" t="str">
        <f t="shared" si="3"/>
        <v/>
      </c>
      <c r="V55" s="45"/>
      <c r="W55" s="45" t="str">
        <f t="shared" si="6"/>
        <v>Not Applicable</v>
      </c>
      <c r="X55" s="45" t="str">
        <f t="shared" si="6"/>
        <v>Not Applicable</v>
      </c>
    </row>
    <row r="56" spans="1:24" ht="29.25" customHeight="1" x14ac:dyDescent="0.25">
      <c r="A56" s="45"/>
      <c r="B56" s="45"/>
      <c r="C56" s="45"/>
      <c r="D56" s="45"/>
      <c r="E56" s="45"/>
      <c r="F56" s="45"/>
      <c r="G56" s="45"/>
      <c r="H56" s="45"/>
      <c r="I56" s="45"/>
      <c r="J56" s="45"/>
      <c r="K56" s="45"/>
      <c r="L56" s="45"/>
      <c r="M56" s="45"/>
      <c r="N56" s="45"/>
      <c r="O56" s="45" t="str">
        <f t="shared" si="0"/>
        <v/>
      </c>
      <c r="P56" s="45"/>
      <c r="Q56" s="45" t="str">
        <f t="shared" si="5"/>
        <v>Not Applicable</v>
      </c>
      <c r="R56" s="45" t="str">
        <f t="shared" si="5"/>
        <v>Not Applicable</v>
      </c>
      <c r="S56" s="45"/>
      <c r="T56" s="45" t="str">
        <f t="shared" si="2"/>
        <v/>
      </c>
      <c r="U56" s="45" t="str">
        <f t="shared" si="3"/>
        <v/>
      </c>
      <c r="V56" s="45"/>
      <c r="W56" s="45" t="str">
        <f t="shared" si="6"/>
        <v>Not Applicable</v>
      </c>
      <c r="X56" s="45" t="str">
        <f t="shared" si="6"/>
        <v>Not Applicable</v>
      </c>
    </row>
    <row r="57" spans="1:24" ht="29.25" customHeight="1" x14ac:dyDescent="0.25">
      <c r="A57" s="45"/>
      <c r="B57" s="45"/>
      <c r="C57" s="45"/>
      <c r="D57" s="45"/>
      <c r="E57" s="45"/>
      <c r="F57" s="45"/>
      <c r="G57" s="45"/>
      <c r="H57" s="45"/>
      <c r="I57" s="45"/>
      <c r="J57" s="45"/>
      <c r="K57" s="45"/>
      <c r="L57" s="45"/>
      <c r="M57" s="45"/>
      <c r="N57" s="45"/>
      <c r="O57" s="45" t="str">
        <f t="shared" si="0"/>
        <v/>
      </c>
      <c r="P57" s="45"/>
      <c r="Q57" s="45" t="str">
        <f t="shared" si="5"/>
        <v>Not Applicable</v>
      </c>
      <c r="R57" s="45" t="str">
        <f t="shared" si="5"/>
        <v>Not Applicable</v>
      </c>
      <c r="S57" s="45"/>
      <c r="T57" s="45" t="str">
        <f t="shared" si="2"/>
        <v/>
      </c>
      <c r="U57" s="45" t="str">
        <f t="shared" si="3"/>
        <v/>
      </c>
      <c r="V57" s="45"/>
      <c r="W57" s="45" t="str">
        <f t="shared" si="6"/>
        <v>Not Applicable</v>
      </c>
      <c r="X57" s="45" t="str">
        <f t="shared" si="6"/>
        <v>Not Applicable</v>
      </c>
    </row>
    <row r="58" spans="1:24" ht="29.25" customHeight="1" x14ac:dyDescent="0.25">
      <c r="A58" s="45"/>
      <c r="B58" s="45"/>
      <c r="C58" s="45"/>
      <c r="D58" s="45"/>
      <c r="E58" s="45"/>
      <c r="F58" s="45"/>
      <c r="G58" s="45"/>
      <c r="H58" s="45"/>
      <c r="I58" s="45"/>
      <c r="J58" s="45"/>
      <c r="K58" s="45"/>
      <c r="L58" s="45"/>
      <c r="M58" s="45"/>
      <c r="N58" s="45"/>
      <c r="O58" s="45" t="str">
        <f t="shared" si="0"/>
        <v/>
      </c>
      <c r="P58" s="45"/>
      <c r="Q58" s="45" t="str">
        <f t="shared" si="5"/>
        <v>Not Applicable</v>
      </c>
      <c r="R58" s="45" t="str">
        <f t="shared" si="5"/>
        <v>Not Applicable</v>
      </c>
      <c r="S58" s="45"/>
      <c r="T58" s="45" t="str">
        <f t="shared" si="2"/>
        <v/>
      </c>
      <c r="U58" s="45" t="str">
        <f t="shared" si="3"/>
        <v/>
      </c>
      <c r="V58" s="45"/>
      <c r="W58" s="45" t="str">
        <f t="shared" si="6"/>
        <v>Not Applicable</v>
      </c>
      <c r="X58" s="45" t="str">
        <f t="shared" si="6"/>
        <v>Not Applicable</v>
      </c>
    </row>
    <row r="59" spans="1:24" ht="29.25" customHeight="1" x14ac:dyDescent="0.25">
      <c r="A59" s="45"/>
      <c r="B59" s="45"/>
      <c r="C59" s="45"/>
      <c r="D59" s="45"/>
      <c r="E59" s="45"/>
      <c r="F59" s="45"/>
      <c r="G59" s="45"/>
      <c r="H59" s="45"/>
      <c r="I59" s="45"/>
      <c r="J59" s="45"/>
      <c r="K59" s="45"/>
      <c r="L59" s="45"/>
      <c r="M59" s="45"/>
      <c r="N59" s="45"/>
      <c r="O59" s="45" t="str">
        <f t="shared" si="0"/>
        <v/>
      </c>
      <c r="P59" s="45"/>
      <c r="Q59" s="45" t="str">
        <f t="shared" si="5"/>
        <v>Not Applicable</v>
      </c>
      <c r="R59" s="45" t="str">
        <f t="shared" si="5"/>
        <v>Not Applicable</v>
      </c>
      <c r="S59" s="45"/>
      <c r="T59" s="45" t="str">
        <f t="shared" si="2"/>
        <v/>
      </c>
      <c r="U59" s="45" t="str">
        <f t="shared" si="3"/>
        <v/>
      </c>
      <c r="V59" s="45"/>
      <c r="W59" s="45" t="str">
        <f t="shared" si="6"/>
        <v>Not Applicable</v>
      </c>
      <c r="X59" s="45" t="str">
        <f t="shared" si="6"/>
        <v>Not Applicable</v>
      </c>
    </row>
    <row r="60" spans="1:24" ht="29.25" customHeight="1" x14ac:dyDescent="0.25">
      <c r="A60" s="45"/>
      <c r="B60" s="45"/>
      <c r="C60" s="45"/>
      <c r="D60" s="45"/>
      <c r="E60" s="45"/>
      <c r="F60" s="45"/>
      <c r="G60" s="45"/>
      <c r="H60" s="45"/>
      <c r="I60" s="45"/>
      <c r="J60" s="45"/>
      <c r="K60" s="45"/>
      <c r="L60" s="45"/>
      <c r="M60" s="45"/>
      <c r="N60" s="45"/>
      <c r="O60" s="45" t="str">
        <f t="shared" si="0"/>
        <v/>
      </c>
      <c r="P60" s="45"/>
      <c r="Q60" s="45" t="str">
        <f t="shared" si="5"/>
        <v>Not Applicable</v>
      </c>
      <c r="R60" s="45" t="str">
        <f t="shared" si="5"/>
        <v>Not Applicable</v>
      </c>
      <c r="S60" s="45"/>
      <c r="T60" s="45" t="str">
        <f t="shared" si="2"/>
        <v/>
      </c>
      <c r="U60" s="45" t="str">
        <f t="shared" si="3"/>
        <v/>
      </c>
      <c r="V60" s="45"/>
      <c r="W60" s="45" t="str">
        <f t="shared" si="6"/>
        <v>Not Applicable</v>
      </c>
      <c r="X60" s="45" t="str">
        <f t="shared" si="6"/>
        <v>Not Applicable</v>
      </c>
    </row>
    <row r="61" spans="1:24" ht="29.25" customHeight="1" x14ac:dyDescent="0.25">
      <c r="A61" s="45"/>
      <c r="B61" s="45"/>
      <c r="C61" s="45"/>
      <c r="D61" s="45"/>
      <c r="E61" s="45"/>
      <c r="F61" s="45"/>
      <c r="G61" s="45"/>
      <c r="H61" s="45"/>
      <c r="I61" s="45"/>
      <c r="J61" s="45"/>
      <c r="K61" s="45"/>
      <c r="L61" s="45"/>
      <c r="M61" s="45"/>
      <c r="N61" s="45"/>
      <c r="O61" s="45" t="str">
        <f t="shared" si="0"/>
        <v/>
      </c>
      <c r="P61" s="45"/>
      <c r="Q61" s="45" t="str">
        <f t="shared" si="5"/>
        <v>Not Applicable</v>
      </c>
      <c r="R61" s="45" t="str">
        <f t="shared" si="5"/>
        <v>Not Applicable</v>
      </c>
      <c r="S61" s="45"/>
      <c r="T61" s="45" t="str">
        <f t="shared" si="2"/>
        <v/>
      </c>
      <c r="U61" s="45" t="str">
        <f t="shared" si="3"/>
        <v/>
      </c>
      <c r="V61" s="45"/>
      <c r="W61" s="45" t="str">
        <f t="shared" si="6"/>
        <v>Not Applicable</v>
      </c>
      <c r="X61" s="45" t="str">
        <f t="shared" si="6"/>
        <v>Not Applicable</v>
      </c>
    </row>
    <row r="62" spans="1:24" ht="29.25" customHeight="1" x14ac:dyDescent="0.25">
      <c r="A62" s="45"/>
      <c r="B62" s="45"/>
      <c r="C62" s="45"/>
      <c r="D62" s="45"/>
      <c r="E62" s="45"/>
      <c r="F62" s="45"/>
      <c r="G62" s="45"/>
      <c r="H62" s="45"/>
      <c r="I62" s="45"/>
      <c r="J62" s="45"/>
      <c r="K62" s="45"/>
      <c r="L62" s="45"/>
      <c r="M62" s="45"/>
      <c r="N62" s="45"/>
      <c r="O62" s="45" t="str">
        <f t="shared" si="0"/>
        <v/>
      </c>
      <c r="P62" s="45"/>
      <c r="Q62" s="45" t="str">
        <f t="shared" si="5"/>
        <v>Not Applicable</v>
      </c>
      <c r="R62" s="45" t="str">
        <f t="shared" si="5"/>
        <v>Not Applicable</v>
      </c>
      <c r="S62" s="45"/>
      <c r="T62" s="45" t="str">
        <f t="shared" si="2"/>
        <v/>
      </c>
      <c r="U62" s="45" t="str">
        <f t="shared" si="3"/>
        <v/>
      </c>
      <c r="V62" s="45"/>
      <c r="W62" s="45" t="str">
        <f t="shared" si="6"/>
        <v>Not Applicable</v>
      </c>
      <c r="X62" s="45" t="str">
        <f t="shared" si="6"/>
        <v>Not Applicable</v>
      </c>
    </row>
    <row r="63" spans="1:24" ht="29.25" customHeight="1" x14ac:dyDescent="0.25">
      <c r="A63" s="45"/>
      <c r="B63" s="45"/>
      <c r="C63" s="45"/>
      <c r="D63" s="45"/>
      <c r="E63" s="45"/>
      <c r="F63" s="45"/>
      <c r="G63" s="45"/>
      <c r="H63" s="45"/>
      <c r="I63" s="45"/>
      <c r="J63" s="45"/>
      <c r="K63" s="45"/>
      <c r="L63" s="45"/>
      <c r="M63" s="45"/>
      <c r="N63" s="45"/>
      <c r="O63" s="45" t="str">
        <f t="shared" si="0"/>
        <v/>
      </c>
      <c r="P63" s="45"/>
      <c r="Q63" s="45" t="str">
        <f t="shared" si="5"/>
        <v>Not Applicable</v>
      </c>
      <c r="R63" s="45" t="str">
        <f t="shared" si="5"/>
        <v>Not Applicable</v>
      </c>
      <c r="S63" s="45"/>
      <c r="T63" s="45" t="str">
        <f t="shared" si="2"/>
        <v/>
      </c>
      <c r="U63" s="45" t="str">
        <f t="shared" si="3"/>
        <v/>
      </c>
      <c r="V63" s="45"/>
      <c r="W63" s="45" t="str">
        <f t="shared" si="6"/>
        <v>Not Applicable</v>
      </c>
      <c r="X63" s="45" t="str">
        <f t="shared" si="6"/>
        <v>Not Applicable</v>
      </c>
    </row>
    <row r="64" spans="1:24" ht="29.25" customHeight="1" x14ac:dyDescent="0.25">
      <c r="A64" s="45"/>
      <c r="B64" s="45"/>
      <c r="C64" s="45"/>
      <c r="D64" s="45"/>
      <c r="E64" s="45"/>
      <c r="F64" s="45"/>
      <c r="G64" s="45"/>
      <c r="H64" s="45"/>
      <c r="I64" s="45"/>
      <c r="J64" s="45"/>
      <c r="K64" s="45"/>
      <c r="L64" s="45"/>
      <c r="M64" s="45"/>
      <c r="N64" s="45"/>
      <c r="O64" s="45" t="str">
        <f t="shared" si="0"/>
        <v/>
      </c>
      <c r="P64" s="45"/>
      <c r="Q64" s="45" t="str">
        <f t="shared" si="5"/>
        <v>Not Applicable</v>
      </c>
      <c r="R64" s="45" t="str">
        <f t="shared" si="5"/>
        <v>Not Applicable</v>
      </c>
      <c r="S64" s="45"/>
      <c r="T64" s="45" t="str">
        <f t="shared" si="2"/>
        <v/>
      </c>
      <c r="U64" s="45" t="str">
        <f t="shared" si="3"/>
        <v/>
      </c>
      <c r="V64" s="45"/>
      <c r="W64" s="45" t="str">
        <f t="shared" si="6"/>
        <v>Not Applicable</v>
      </c>
      <c r="X64" s="45" t="str">
        <f t="shared" si="6"/>
        <v>Not Applicable</v>
      </c>
    </row>
    <row r="65" spans="1:24" ht="29.25" customHeight="1" x14ac:dyDescent="0.25">
      <c r="A65" s="45"/>
      <c r="B65" s="45"/>
      <c r="C65" s="45"/>
      <c r="D65" s="45"/>
      <c r="E65" s="45"/>
      <c r="F65" s="45"/>
      <c r="G65" s="45"/>
      <c r="H65" s="45"/>
      <c r="I65" s="45"/>
      <c r="J65" s="45"/>
      <c r="K65" s="45"/>
      <c r="L65" s="45"/>
      <c r="M65" s="45"/>
      <c r="N65" s="45"/>
      <c r="O65" s="45" t="str">
        <f t="shared" si="0"/>
        <v/>
      </c>
      <c r="P65" s="45"/>
      <c r="Q65" s="45" t="str">
        <f t="shared" si="5"/>
        <v>Not Applicable</v>
      </c>
      <c r="R65" s="45" t="str">
        <f t="shared" si="5"/>
        <v>Not Applicable</v>
      </c>
      <c r="S65" s="45"/>
      <c r="T65" s="45" t="str">
        <f t="shared" si="2"/>
        <v/>
      </c>
      <c r="U65" s="45" t="str">
        <f t="shared" si="3"/>
        <v/>
      </c>
      <c r="V65" s="45"/>
      <c r="W65" s="45" t="str">
        <f t="shared" si="6"/>
        <v>Not Applicable</v>
      </c>
      <c r="X65" s="45" t="str">
        <f t="shared" si="6"/>
        <v>Not Applicable</v>
      </c>
    </row>
    <row r="66" spans="1:24" ht="29.25" customHeight="1" x14ac:dyDescent="0.25">
      <c r="A66" s="45"/>
      <c r="B66" s="45"/>
      <c r="C66" s="45"/>
      <c r="D66" s="45"/>
      <c r="E66" s="45"/>
      <c r="F66" s="45"/>
      <c r="G66" s="45"/>
      <c r="H66" s="45"/>
      <c r="I66" s="45"/>
      <c r="J66" s="45"/>
      <c r="K66" s="45"/>
      <c r="L66" s="45"/>
      <c r="M66" s="45"/>
      <c r="N66" s="45"/>
      <c r="O66" s="45" t="str">
        <f t="shared" si="0"/>
        <v/>
      </c>
      <c r="P66" s="45"/>
      <c r="Q66" s="45" t="str">
        <f t="shared" si="5"/>
        <v>Not Applicable</v>
      </c>
      <c r="R66" s="45" t="str">
        <f t="shared" si="5"/>
        <v>Not Applicable</v>
      </c>
      <c r="S66" s="45"/>
      <c r="T66" s="45" t="str">
        <f t="shared" si="2"/>
        <v/>
      </c>
      <c r="U66" s="45" t="str">
        <f t="shared" si="3"/>
        <v/>
      </c>
      <c r="V66" s="45"/>
      <c r="W66" s="45" t="str">
        <f t="shared" si="6"/>
        <v>Not Applicable</v>
      </c>
      <c r="X66" s="45" t="str">
        <f t="shared" si="6"/>
        <v>Not Applicable</v>
      </c>
    </row>
    <row r="67" spans="1:24" ht="29.25" customHeight="1" x14ac:dyDescent="0.25">
      <c r="A67" s="45"/>
      <c r="B67" s="45"/>
      <c r="C67" s="45"/>
      <c r="D67" s="45"/>
      <c r="E67" s="45"/>
      <c r="F67" s="45"/>
      <c r="G67" s="45"/>
      <c r="H67" s="45"/>
      <c r="I67" s="45"/>
      <c r="J67" s="45"/>
      <c r="K67" s="45"/>
      <c r="L67" s="45"/>
      <c r="M67" s="45"/>
      <c r="N67" s="45"/>
      <c r="O67" s="45" t="str">
        <f t="shared" si="0"/>
        <v/>
      </c>
      <c r="P67" s="45"/>
      <c r="Q67" s="45" t="str">
        <f t="shared" si="5"/>
        <v>Not Applicable</v>
      </c>
      <c r="R67" s="45" t="str">
        <f t="shared" si="5"/>
        <v>Not Applicable</v>
      </c>
      <c r="S67" s="45"/>
      <c r="T67" s="45" t="str">
        <f t="shared" si="2"/>
        <v/>
      </c>
      <c r="U67" s="45" t="str">
        <f t="shared" si="3"/>
        <v/>
      </c>
      <c r="V67" s="45"/>
      <c r="W67" s="45" t="str">
        <f t="shared" si="6"/>
        <v>Not Applicable</v>
      </c>
      <c r="X67" s="45" t="str">
        <f t="shared" si="6"/>
        <v>Not Applicable</v>
      </c>
    </row>
    <row r="68" spans="1:24" ht="29.25" customHeight="1" x14ac:dyDescent="0.25">
      <c r="A68" s="45"/>
      <c r="B68" s="45"/>
      <c r="C68" s="45"/>
      <c r="D68" s="45"/>
      <c r="E68" s="45"/>
      <c r="F68" s="45"/>
      <c r="G68" s="45"/>
      <c r="H68" s="45"/>
      <c r="I68" s="45"/>
      <c r="J68" s="45"/>
      <c r="K68" s="45"/>
      <c r="L68" s="45"/>
      <c r="M68" s="45"/>
      <c r="N68" s="45"/>
      <c r="O68" s="45" t="str">
        <f t="shared" si="0"/>
        <v/>
      </c>
      <c r="P68" s="45"/>
      <c r="Q68" s="45" t="str">
        <f t="shared" si="5"/>
        <v>Not Applicable</v>
      </c>
      <c r="R68" s="45" t="str">
        <f t="shared" si="5"/>
        <v>Not Applicable</v>
      </c>
      <c r="S68" s="45"/>
      <c r="T68" s="45" t="str">
        <f t="shared" si="2"/>
        <v/>
      </c>
      <c r="U68" s="45" t="str">
        <f t="shared" si="3"/>
        <v/>
      </c>
      <c r="V68" s="45"/>
      <c r="W68" s="45" t="str">
        <f t="shared" si="6"/>
        <v>Not Applicable</v>
      </c>
      <c r="X68" s="45" t="str">
        <f t="shared" si="6"/>
        <v>Not Applicable</v>
      </c>
    </row>
    <row r="69" spans="1:24" ht="29.25" customHeight="1" x14ac:dyDescent="0.25">
      <c r="A69" s="45"/>
      <c r="B69" s="45"/>
      <c r="C69" s="45"/>
      <c r="D69" s="45"/>
      <c r="E69" s="45"/>
      <c r="F69" s="45"/>
      <c r="G69" s="45"/>
      <c r="H69" s="45"/>
      <c r="I69" s="45"/>
      <c r="J69" s="45"/>
      <c r="K69" s="45"/>
      <c r="L69" s="45"/>
      <c r="M69" s="45"/>
      <c r="N69" s="45"/>
      <c r="O69" s="45" t="str">
        <f t="shared" si="0"/>
        <v/>
      </c>
      <c r="P69" s="45"/>
      <c r="Q69" s="45" t="str">
        <f t="shared" si="5"/>
        <v>Not Applicable</v>
      </c>
      <c r="R69" s="45" t="str">
        <f t="shared" si="5"/>
        <v>Not Applicable</v>
      </c>
      <c r="S69" s="45"/>
      <c r="T69" s="45" t="str">
        <f t="shared" si="2"/>
        <v/>
      </c>
      <c r="U69" s="45" t="str">
        <f t="shared" si="3"/>
        <v/>
      </c>
      <c r="V69" s="45"/>
      <c r="W69" s="45" t="str">
        <f t="shared" si="6"/>
        <v>Not Applicable</v>
      </c>
      <c r="X69" s="45" t="str">
        <f t="shared" si="6"/>
        <v>Not Applicable</v>
      </c>
    </row>
    <row r="70" spans="1:24" ht="29.25" customHeight="1" x14ac:dyDescent="0.25">
      <c r="A70" s="45"/>
      <c r="B70" s="45"/>
      <c r="C70" s="45"/>
      <c r="D70" s="45"/>
      <c r="E70" s="45"/>
      <c r="F70" s="45"/>
      <c r="G70" s="45"/>
      <c r="H70" s="45"/>
      <c r="I70" s="45"/>
      <c r="J70" s="45"/>
      <c r="K70" s="45"/>
      <c r="L70" s="45"/>
      <c r="M70" s="45"/>
      <c r="N70" s="45"/>
      <c r="O70" s="45" t="str">
        <f t="shared" si="0"/>
        <v/>
      </c>
      <c r="P70" s="45"/>
      <c r="Q70" s="45" t="str">
        <f t="shared" si="5"/>
        <v>Not Applicable</v>
      </c>
      <c r="R70" s="45" t="str">
        <f t="shared" si="5"/>
        <v>Not Applicable</v>
      </c>
      <c r="S70" s="45"/>
      <c r="T70" s="45" t="str">
        <f t="shared" si="2"/>
        <v/>
      </c>
      <c r="U70" s="45" t="str">
        <f t="shared" si="3"/>
        <v/>
      </c>
      <c r="V70" s="45"/>
      <c r="W70" s="45" t="str">
        <f t="shared" si="6"/>
        <v>Not Applicable</v>
      </c>
      <c r="X70" s="45" t="str">
        <f t="shared" si="6"/>
        <v>Not Applicable</v>
      </c>
    </row>
    <row r="71" spans="1:24" ht="29.25" customHeight="1" x14ac:dyDescent="0.25">
      <c r="A71" s="45"/>
      <c r="B71" s="45"/>
      <c r="C71" s="45"/>
      <c r="D71" s="45"/>
      <c r="E71" s="45"/>
      <c r="F71" s="45"/>
      <c r="G71" s="45"/>
      <c r="H71" s="45"/>
      <c r="I71" s="45"/>
      <c r="J71" s="45"/>
      <c r="K71" s="45"/>
      <c r="L71" s="45"/>
      <c r="M71" s="45"/>
      <c r="N71" s="45"/>
      <c r="O71" s="45" t="str">
        <f t="shared" si="0"/>
        <v/>
      </c>
      <c r="P71" s="45"/>
      <c r="Q71" s="45" t="str">
        <f t="shared" si="5"/>
        <v>Not Applicable</v>
      </c>
      <c r="R71" s="45" t="str">
        <f t="shared" si="5"/>
        <v>Not Applicable</v>
      </c>
      <c r="S71" s="45"/>
      <c r="T71" s="45" t="str">
        <f t="shared" si="2"/>
        <v/>
      </c>
      <c r="U71" s="45" t="str">
        <f t="shared" si="3"/>
        <v/>
      </c>
      <c r="V71" s="45"/>
      <c r="W71" s="45" t="str">
        <f t="shared" si="6"/>
        <v>Not Applicable</v>
      </c>
      <c r="X71" s="45" t="str">
        <f t="shared" si="6"/>
        <v>Not Applicable</v>
      </c>
    </row>
    <row r="72" spans="1:24" ht="29.25" customHeight="1" x14ac:dyDescent="0.25">
      <c r="A72" s="45"/>
      <c r="B72" s="45"/>
      <c r="C72" s="45"/>
      <c r="D72" s="45"/>
      <c r="E72" s="45"/>
      <c r="F72" s="45"/>
      <c r="G72" s="45"/>
      <c r="H72" s="45"/>
      <c r="I72" s="45"/>
      <c r="J72" s="45"/>
      <c r="K72" s="45"/>
      <c r="L72" s="45"/>
      <c r="M72" s="45"/>
      <c r="N72" s="45"/>
      <c r="O72" s="45" t="str">
        <f t="shared" ref="O72:O135" si="7">IF(C72="","","&lt;90% in Hospital")</f>
        <v/>
      </c>
      <c r="P72" s="45"/>
      <c r="Q72" s="45" t="str">
        <f t="shared" ref="Q72:R103" si="8">IF($B$4="Data Receiver","Not Applicable","")</f>
        <v>Not Applicable</v>
      </c>
      <c r="R72" s="45" t="str">
        <f t="shared" si="8"/>
        <v>Not Applicable</v>
      </c>
      <c r="S72" s="45"/>
      <c r="T72" s="45" t="str">
        <f t="shared" ref="T72:T135" si="9">IF(OR(S72="PatientCare 360 Community Health Record",S72="PatientCare 360 Provider, No Access (For Purposes of Staff Mapping)"),"Not Applicable","")</f>
        <v/>
      </c>
      <c r="U72" s="45" t="str">
        <f t="shared" ref="U72:U135" si="10">IF(OR(S72="PatientCare 360 Community Health Record",S72="PatientCare 360 Provider, No Access (For Purposes of Staff Mapping)"),"Not Applicable","")</f>
        <v/>
      </c>
      <c r="V72" s="45"/>
      <c r="W72" s="45" t="str">
        <f t="shared" ref="W72:X103" si="11">IF($B$4="Data Receiver","Not Applicable","")</f>
        <v>Not Applicable</v>
      </c>
      <c r="X72" s="45" t="str">
        <f t="shared" si="11"/>
        <v>Not Applicable</v>
      </c>
    </row>
    <row r="73" spans="1:24" ht="29.25" customHeight="1" x14ac:dyDescent="0.25">
      <c r="A73" s="45"/>
      <c r="B73" s="45"/>
      <c r="C73" s="45"/>
      <c r="D73" s="45"/>
      <c r="E73" s="45"/>
      <c r="F73" s="45"/>
      <c r="G73" s="45"/>
      <c r="H73" s="45"/>
      <c r="I73" s="45"/>
      <c r="J73" s="45"/>
      <c r="K73" s="45"/>
      <c r="L73" s="45"/>
      <c r="M73" s="45"/>
      <c r="N73" s="45"/>
      <c r="O73" s="45" t="str">
        <f t="shared" si="7"/>
        <v/>
      </c>
      <c r="P73" s="45"/>
      <c r="Q73" s="45" t="str">
        <f t="shared" si="8"/>
        <v>Not Applicable</v>
      </c>
      <c r="R73" s="45" t="str">
        <f t="shared" si="8"/>
        <v>Not Applicable</v>
      </c>
      <c r="S73" s="45"/>
      <c r="T73" s="45" t="str">
        <f t="shared" si="9"/>
        <v/>
      </c>
      <c r="U73" s="45" t="str">
        <f t="shared" si="10"/>
        <v/>
      </c>
      <c r="V73" s="45"/>
      <c r="W73" s="45" t="str">
        <f t="shared" si="11"/>
        <v>Not Applicable</v>
      </c>
      <c r="X73" s="45" t="str">
        <f t="shared" si="11"/>
        <v>Not Applicable</v>
      </c>
    </row>
    <row r="74" spans="1:24" ht="29.25" customHeight="1" x14ac:dyDescent="0.25">
      <c r="A74" s="45"/>
      <c r="B74" s="45"/>
      <c r="C74" s="45"/>
      <c r="D74" s="45"/>
      <c r="E74" s="45"/>
      <c r="F74" s="45"/>
      <c r="G74" s="45"/>
      <c r="H74" s="45"/>
      <c r="I74" s="45"/>
      <c r="J74" s="45"/>
      <c r="K74" s="45"/>
      <c r="L74" s="45"/>
      <c r="M74" s="45"/>
      <c r="N74" s="45"/>
      <c r="O74" s="45" t="str">
        <f t="shared" si="7"/>
        <v/>
      </c>
      <c r="P74" s="45"/>
      <c r="Q74" s="45" t="str">
        <f t="shared" si="8"/>
        <v>Not Applicable</v>
      </c>
      <c r="R74" s="45" t="str">
        <f t="shared" si="8"/>
        <v>Not Applicable</v>
      </c>
      <c r="S74" s="45"/>
      <c r="T74" s="45" t="str">
        <f t="shared" si="9"/>
        <v/>
      </c>
      <c r="U74" s="45" t="str">
        <f t="shared" si="10"/>
        <v/>
      </c>
      <c r="V74" s="45"/>
      <c r="W74" s="45" t="str">
        <f t="shared" si="11"/>
        <v>Not Applicable</v>
      </c>
      <c r="X74" s="45" t="str">
        <f t="shared" si="11"/>
        <v>Not Applicable</v>
      </c>
    </row>
    <row r="75" spans="1:24" ht="29.25" customHeight="1" x14ac:dyDescent="0.25">
      <c r="A75" s="45"/>
      <c r="B75" s="45"/>
      <c r="C75" s="45"/>
      <c r="D75" s="45"/>
      <c r="E75" s="45"/>
      <c r="F75" s="45"/>
      <c r="G75" s="45"/>
      <c r="H75" s="45"/>
      <c r="I75" s="45"/>
      <c r="J75" s="45"/>
      <c r="K75" s="45"/>
      <c r="L75" s="45"/>
      <c r="M75" s="45"/>
      <c r="N75" s="45"/>
      <c r="O75" s="45" t="str">
        <f t="shared" si="7"/>
        <v/>
      </c>
      <c r="P75" s="45"/>
      <c r="Q75" s="45" t="str">
        <f t="shared" si="8"/>
        <v>Not Applicable</v>
      </c>
      <c r="R75" s="45" t="str">
        <f t="shared" si="8"/>
        <v>Not Applicable</v>
      </c>
      <c r="S75" s="45"/>
      <c r="T75" s="45" t="str">
        <f t="shared" si="9"/>
        <v/>
      </c>
      <c r="U75" s="45" t="str">
        <f t="shared" si="10"/>
        <v/>
      </c>
      <c r="V75" s="45"/>
      <c r="W75" s="45" t="str">
        <f t="shared" si="11"/>
        <v>Not Applicable</v>
      </c>
      <c r="X75" s="45" t="str">
        <f t="shared" si="11"/>
        <v>Not Applicable</v>
      </c>
    </row>
    <row r="76" spans="1:24" ht="29.25" customHeight="1" x14ac:dyDescent="0.25">
      <c r="A76" s="45"/>
      <c r="B76" s="45"/>
      <c r="C76" s="45"/>
      <c r="D76" s="45"/>
      <c r="E76" s="45"/>
      <c r="F76" s="45"/>
      <c r="G76" s="45"/>
      <c r="H76" s="45"/>
      <c r="I76" s="45"/>
      <c r="J76" s="45"/>
      <c r="K76" s="45"/>
      <c r="L76" s="45"/>
      <c r="M76" s="45"/>
      <c r="N76" s="45"/>
      <c r="O76" s="45" t="str">
        <f t="shared" si="7"/>
        <v/>
      </c>
      <c r="P76" s="45"/>
      <c r="Q76" s="45" t="str">
        <f t="shared" si="8"/>
        <v>Not Applicable</v>
      </c>
      <c r="R76" s="45" t="str">
        <f t="shared" si="8"/>
        <v>Not Applicable</v>
      </c>
      <c r="S76" s="45"/>
      <c r="T76" s="45" t="str">
        <f t="shared" si="9"/>
        <v/>
      </c>
      <c r="U76" s="45" t="str">
        <f t="shared" si="10"/>
        <v/>
      </c>
      <c r="V76" s="45"/>
      <c r="W76" s="45" t="str">
        <f t="shared" si="11"/>
        <v>Not Applicable</v>
      </c>
      <c r="X76" s="45" t="str">
        <f t="shared" si="11"/>
        <v>Not Applicable</v>
      </c>
    </row>
    <row r="77" spans="1:24" ht="29.25" customHeight="1" x14ac:dyDescent="0.25">
      <c r="A77" s="45"/>
      <c r="B77" s="45"/>
      <c r="C77" s="45"/>
      <c r="D77" s="45"/>
      <c r="E77" s="45"/>
      <c r="F77" s="45"/>
      <c r="G77" s="45"/>
      <c r="H77" s="45"/>
      <c r="I77" s="45"/>
      <c r="J77" s="45"/>
      <c r="K77" s="45"/>
      <c r="L77" s="45"/>
      <c r="M77" s="45"/>
      <c r="N77" s="45"/>
      <c r="O77" s="45" t="str">
        <f t="shared" si="7"/>
        <v/>
      </c>
      <c r="P77" s="45"/>
      <c r="Q77" s="45" t="str">
        <f t="shared" si="8"/>
        <v>Not Applicable</v>
      </c>
      <c r="R77" s="45" t="str">
        <f t="shared" si="8"/>
        <v>Not Applicable</v>
      </c>
      <c r="S77" s="45"/>
      <c r="T77" s="45" t="str">
        <f t="shared" si="9"/>
        <v/>
      </c>
      <c r="U77" s="45" t="str">
        <f t="shared" si="10"/>
        <v/>
      </c>
      <c r="V77" s="45"/>
      <c r="W77" s="45" t="str">
        <f t="shared" si="11"/>
        <v>Not Applicable</v>
      </c>
      <c r="X77" s="45" t="str">
        <f t="shared" si="11"/>
        <v>Not Applicable</v>
      </c>
    </row>
    <row r="78" spans="1:24" ht="29.25" customHeight="1" x14ac:dyDescent="0.25">
      <c r="A78" s="45"/>
      <c r="B78" s="45"/>
      <c r="C78" s="45"/>
      <c r="D78" s="45"/>
      <c r="E78" s="45"/>
      <c r="F78" s="45"/>
      <c r="G78" s="45"/>
      <c r="H78" s="45"/>
      <c r="I78" s="45"/>
      <c r="J78" s="45"/>
      <c r="K78" s="45"/>
      <c r="L78" s="45"/>
      <c r="M78" s="45"/>
      <c r="N78" s="45"/>
      <c r="O78" s="45" t="str">
        <f t="shared" si="7"/>
        <v/>
      </c>
      <c r="P78" s="45"/>
      <c r="Q78" s="45" t="str">
        <f t="shared" si="8"/>
        <v>Not Applicable</v>
      </c>
      <c r="R78" s="45" t="str">
        <f t="shared" si="8"/>
        <v>Not Applicable</v>
      </c>
      <c r="S78" s="45"/>
      <c r="T78" s="45" t="str">
        <f t="shared" si="9"/>
        <v/>
      </c>
      <c r="U78" s="45" t="str">
        <f t="shared" si="10"/>
        <v/>
      </c>
      <c r="V78" s="45"/>
      <c r="W78" s="45" t="str">
        <f t="shared" si="11"/>
        <v>Not Applicable</v>
      </c>
      <c r="X78" s="45" t="str">
        <f t="shared" si="11"/>
        <v>Not Applicable</v>
      </c>
    </row>
    <row r="79" spans="1:24" ht="29.25" customHeight="1" x14ac:dyDescent="0.25">
      <c r="A79" s="45"/>
      <c r="B79" s="45"/>
      <c r="C79" s="45"/>
      <c r="D79" s="45"/>
      <c r="E79" s="45"/>
      <c r="F79" s="45"/>
      <c r="G79" s="45"/>
      <c r="H79" s="45"/>
      <c r="I79" s="45"/>
      <c r="J79" s="45"/>
      <c r="K79" s="45"/>
      <c r="L79" s="45"/>
      <c r="M79" s="45"/>
      <c r="N79" s="45"/>
      <c r="O79" s="45" t="str">
        <f t="shared" si="7"/>
        <v/>
      </c>
      <c r="P79" s="45"/>
      <c r="Q79" s="45" t="str">
        <f t="shared" si="8"/>
        <v>Not Applicable</v>
      </c>
      <c r="R79" s="45" t="str">
        <f t="shared" si="8"/>
        <v>Not Applicable</v>
      </c>
      <c r="S79" s="45"/>
      <c r="T79" s="45" t="str">
        <f t="shared" si="9"/>
        <v/>
      </c>
      <c r="U79" s="45" t="str">
        <f t="shared" si="10"/>
        <v/>
      </c>
      <c r="V79" s="45"/>
      <c r="W79" s="45" t="str">
        <f t="shared" si="11"/>
        <v>Not Applicable</v>
      </c>
      <c r="X79" s="45" t="str">
        <f t="shared" si="11"/>
        <v>Not Applicable</v>
      </c>
    </row>
    <row r="80" spans="1:24" ht="29.25" customHeight="1" x14ac:dyDescent="0.25">
      <c r="A80" s="45"/>
      <c r="B80" s="45"/>
      <c r="C80" s="45"/>
      <c r="D80" s="45"/>
      <c r="E80" s="45"/>
      <c r="F80" s="45"/>
      <c r="G80" s="45"/>
      <c r="H80" s="45"/>
      <c r="I80" s="45"/>
      <c r="J80" s="45"/>
      <c r="K80" s="45"/>
      <c r="L80" s="45"/>
      <c r="M80" s="45"/>
      <c r="N80" s="45"/>
      <c r="O80" s="45" t="str">
        <f t="shared" si="7"/>
        <v/>
      </c>
      <c r="P80" s="45"/>
      <c r="Q80" s="45" t="str">
        <f t="shared" si="8"/>
        <v>Not Applicable</v>
      </c>
      <c r="R80" s="45" t="str">
        <f t="shared" si="8"/>
        <v>Not Applicable</v>
      </c>
      <c r="S80" s="45"/>
      <c r="T80" s="45" t="str">
        <f t="shared" si="9"/>
        <v/>
      </c>
      <c r="U80" s="45" t="str">
        <f t="shared" si="10"/>
        <v/>
      </c>
      <c r="V80" s="45"/>
      <c r="W80" s="45" t="str">
        <f t="shared" si="11"/>
        <v>Not Applicable</v>
      </c>
      <c r="X80" s="45" t="str">
        <f t="shared" si="11"/>
        <v>Not Applicable</v>
      </c>
    </row>
    <row r="81" spans="1:24" ht="29.25" customHeight="1" x14ac:dyDescent="0.25">
      <c r="A81" s="45"/>
      <c r="B81" s="45"/>
      <c r="C81" s="45"/>
      <c r="D81" s="45"/>
      <c r="E81" s="45"/>
      <c r="F81" s="45"/>
      <c r="G81" s="45"/>
      <c r="H81" s="45"/>
      <c r="I81" s="45"/>
      <c r="J81" s="45"/>
      <c r="K81" s="45"/>
      <c r="L81" s="45"/>
      <c r="M81" s="45"/>
      <c r="N81" s="45"/>
      <c r="O81" s="45" t="str">
        <f t="shared" si="7"/>
        <v/>
      </c>
      <c r="P81" s="45"/>
      <c r="Q81" s="45" t="str">
        <f t="shared" si="8"/>
        <v>Not Applicable</v>
      </c>
      <c r="R81" s="45" t="str">
        <f t="shared" si="8"/>
        <v>Not Applicable</v>
      </c>
      <c r="S81" s="45"/>
      <c r="T81" s="45" t="str">
        <f t="shared" si="9"/>
        <v/>
      </c>
      <c r="U81" s="45" t="str">
        <f t="shared" si="10"/>
        <v/>
      </c>
      <c r="V81" s="45"/>
      <c r="W81" s="45" t="str">
        <f t="shared" si="11"/>
        <v>Not Applicable</v>
      </c>
      <c r="X81" s="45" t="str">
        <f t="shared" si="11"/>
        <v>Not Applicable</v>
      </c>
    </row>
    <row r="82" spans="1:24" ht="29.25" customHeight="1" x14ac:dyDescent="0.25">
      <c r="A82" s="45"/>
      <c r="B82" s="45"/>
      <c r="C82" s="45"/>
      <c r="D82" s="45"/>
      <c r="E82" s="45"/>
      <c r="F82" s="45"/>
      <c r="G82" s="45"/>
      <c r="H82" s="45"/>
      <c r="I82" s="45"/>
      <c r="J82" s="45"/>
      <c r="K82" s="45"/>
      <c r="L82" s="45"/>
      <c r="M82" s="45"/>
      <c r="N82" s="45"/>
      <c r="O82" s="45" t="str">
        <f t="shared" si="7"/>
        <v/>
      </c>
      <c r="P82" s="45"/>
      <c r="Q82" s="45" t="str">
        <f t="shared" si="8"/>
        <v>Not Applicable</v>
      </c>
      <c r="R82" s="45" t="str">
        <f t="shared" si="8"/>
        <v>Not Applicable</v>
      </c>
      <c r="S82" s="45"/>
      <c r="T82" s="45" t="str">
        <f t="shared" si="9"/>
        <v/>
      </c>
      <c r="U82" s="45" t="str">
        <f t="shared" si="10"/>
        <v/>
      </c>
      <c r="V82" s="45"/>
      <c r="W82" s="45" t="str">
        <f t="shared" si="11"/>
        <v>Not Applicable</v>
      </c>
      <c r="X82" s="45" t="str">
        <f t="shared" si="11"/>
        <v>Not Applicable</v>
      </c>
    </row>
    <row r="83" spans="1:24" ht="29.25" customHeight="1" x14ac:dyDescent="0.25">
      <c r="A83" s="45"/>
      <c r="B83" s="45"/>
      <c r="C83" s="45"/>
      <c r="D83" s="45"/>
      <c r="E83" s="45"/>
      <c r="F83" s="45"/>
      <c r="G83" s="45"/>
      <c r="H83" s="45"/>
      <c r="I83" s="45"/>
      <c r="J83" s="45"/>
      <c r="K83" s="45"/>
      <c r="L83" s="45"/>
      <c r="M83" s="45"/>
      <c r="N83" s="45"/>
      <c r="O83" s="45" t="str">
        <f t="shared" si="7"/>
        <v/>
      </c>
      <c r="P83" s="45"/>
      <c r="Q83" s="45" t="str">
        <f t="shared" si="8"/>
        <v>Not Applicable</v>
      </c>
      <c r="R83" s="45" t="str">
        <f t="shared" si="8"/>
        <v>Not Applicable</v>
      </c>
      <c r="S83" s="45"/>
      <c r="T83" s="45" t="str">
        <f t="shared" si="9"/>
        <v/>
      </c>
      <c r="U83" s="45" t="str">
        <f t="shared" si="10"/>
        <v/>
      </c>
      <c r="V83" s="45"/>
      <c r="W83" s="45" t="str">
        <f t="shared" si="11"/>
        <v>Not Applicable</v>
      </c>
      <c r="X83" s="45" t="str">
        <f t="shared" si="11"/>
        <v>Not Applicable</v>
      </c>
    </row>
    <row r="84" spans="1:24" ht="29.25" customHeight="1" x14ac:dyDescent="0.25">
      <c r="A84" s="45"/>
      <c r="B84" s="45"/>
      <c r="C84" s="45"/>
      <c r="D84" s="45"/>
      <c r="E84" s="45"/>
      <c r="F84" s="45"/>
      <c r="G84" s="45"/>
      <c r="H84" s="45"/>
      <c r="I84" s="45"/>
      <c r="J84" s="45"/>
      <c r="K84" s="45"/>
      <c r="L84" s="45"/>
      <c r="M84" s="45"/>
      <c r="N84" s="45"/>
      <c r="O84" s="45" t="str">
        <f t="shared" si="7"/>
        <v/>
      </c>
      <c r="P84" s="45"/>
      <c r="Q84" s="45" t="str">
        <f t="shared" si="8"/>
        <v>Not Applicable</v>
      </c>
      <c r="R84" s="45" t="str">
        <f t="shared" si="8"/>
        <v>Not Applicable</v>
      </c>
      <c r="S84" s="45"/>
      <c r="T84" s="45" t="str">
        <f t="shared" si="9"/>
        <v/>
      </c>
      <c r="U84" s="45" t="str">
        <f t="shared" si="10"/>
        <v/>
      </c>
      <c r="V84" s="45"/>
      <c r="W84" s="45" t="str">
        <f t="shared" si="11"/>
        <v>Not Applicable</v>
      </c>
      <c r="X84" s="45" t="str">
        <f t="shared" si="11"/>
        <v>Not Applicable</v>
      </c>
    </row>
    <row r="85" spans="1:24" ht="29.25" customHeight="1" x14ac:dyDescent="0.25">
      <c r="A85" s="45"/>
      <c r="B85" s="45"/>
      <c r="C85" s="45"/>
      <c r="D85" s="45"/>
      <c r="E85" s="45"/>
      <c r="F85" s="45"/>
      <c r="G85" s="45"/>
      <c r="H85" s="45"/>
      <c r="I85" s="45"/>
      <c r="J85" s="45"/>
      <c r="K85" s="45"/>
      <c r="L85" s="45"/>
      <c r="M85" s="45"/>
      <c r="N85" s="45"/>
      <c r="O85" s="45" t="str">
        <f t="shared" si="7"/>
        <v/>
      </c>
      <c r="P85" s="45"/>
      <c r="Q85" s="45" t="str">
        <f t="shared" si="8"/>
        <v>Not Applicable</v>
      </c>
      <c r="R85" s="45" t="str">
        <f t="shared" si="8"/>
        <v>Not Applicable</v>
      </c>
      <c r="S85" s="45"/>
      <c r="T85" s="45" t="str">
        <f t="shared" si="9"/>
        <v/>
      </c>
      <c r="U85" s="45" t="str">
        <f t="shared" si="10"/>
        <v/>
      </c>
      <c r="V85" s="45"/>
      <c r="W85" s="45" t="str">
        <f t="shared" si="11"/>
        <v>Not Applicable</v>
      </c>
      <c r="X85" s="45" t="str">
        <f t="shared" si="11"/>
        <v>Not Applicable</v>
      </c>
    </row>
    <row r="86" spans="1:24" ht="29.25" customHeight="1" x14ac:dyDescent="0.25">
      <c r="A86" s="45"/>
      <c r="B86" s="45"/>
      <c r="C86" s="45"/>
      <c r="D86" s="45"/>
      <c r="E86" s="45"/>
      <c r="F86" s="45"/>
      <c r="G86" s="45"/>
      <c r="H86" s="45"/>
      <c r="I86" s="45"/>
      <c r="J86" s="45"/>
      <c r="K86" s="45"/>
      <c r="L86" s="45"/>
      <c r="M86" s="45"/>
      <c r="N86" s="45"/>
      <c r="O86" s="45" t="str">
        <f t="shared" si="7"/>
        <v/>
      </c>
      <c r="P86" s="45"/>
      <c r="Q86" s="45" t="str">
        <f t="shared" si="8"/>
        <v>Not Applicable</v>
      </c>
      <c r="R86" s="45" t="str">
        <f t="shared" si="8"/>
        <v>Not Applicable</v>
      </c>
      <c r="S86" s="45"/>
      <c r="T86" s="45" t="str">
        <f t="shared" si="9"/>
        <v/>
      </c>
      <c r="U86" s="45" t="str">
        <f t="shared" si="10"/>
        <v/>
      </c>
      <c r="V86" s="45"/>
      <c r="W86" s="45" t="str">
        <f t="shared" si="11"/>
        <v>Not Applicable</v>
      </c>
      <c r="X86" s="45" t="str">
        <f t="shared" si="11"/>
        <v>Not Applicable</v>
      </c>
    </row>
    <row r="87" spans="1:24" ht="29.25" customHeight="1" x14ac:dyDescent="0.25">
      <c r="A87" s="45"/>
      <c r="B87" s="45"/>
      <c r="C87" s="45"/>
      <c r="D87" s="45"/>
      <c r="E87" s="45"/>
      <c r="F87" s="45"/>
      <c r="G87" s="45"/>
      <c r="H87" s="45"/>
      <c r="I87" s="45"/>
      <c r="J87" s="45"/>
      <c r="K87" s="45"/>
      <c r="L87" s="45"/>
      <c r="M87" s="45"/>
      <c r="N87" s="45"/>
      <c r="O87" s="45" t="str">
        <f t="shared" si="7"/>
        <v/>
      </c>
      <c r="P87" s="45"/>
      <c r="Q87" s="45" t="str">
        <f t="shared" si="8"/>
        <v>Not Applicable</v>
      </c>
      <c r="R87" s="45" t="str">
        <f t="shared" si="8"/>
        <v>Not Applicable</v>
      </c>
      <c r="S87" s="45"/>
      <c r="T87" s="45" t="str">
        <f t="shared" si="9"/>
        <v/>
      </c>
      <c r="U87" s="45" t="str">
        <f t="shared" si="10"/>
        <v/>
      </c>
      <c r="V87" s="45"/>
      <c r="W87" s="45" t="str">
        <f t="shared" si="11"/>
        <v>Not Applicable</v>
      </c>
      <c r="X87" s="45" t="str">
        <f t="shared" si="11"/>
        <v>Not Applicable</v>
      </c>
    </row>
    <row r="88" spans="1:24" ht="29.25" customHeight="1" x14ac:dyDescent="0.25">
      <c r="A88" s="45"/>
      <c r="B88" s="45"/>
      <c r="C88" s="45"/>
      <c r="D88" s="45"/>
      <c r="E88" s="45"/>
      <c r="F88" s="45"/>
      <c r="G88" s="45"/>
      <c r="H88" s="45"/>
      <c r="I88" s="45"/>
      <c r="J88" s="45"/>
      <c r="K88" s="45"/>
      <c r="L88" s="45"/>
      <c r="M88" s="45"/>
      <c r="N88" s="45"/>
      <c r="O88" s="45" t="str">
        <f t="shared" si="7"/>
        <v/>
      </c>
      <c r="P88" s="45"/>
      <c r="Q88" s="45" t="str">
        <f t="shared" si="8"/>
        <v>Not Applicable</v>
      </c>
      <c r="R88" s="45" t="str">
        <f t="shared" si="8"/>
        <v>Not Applicable</v>
      </c>
      <c r="S88" s="45"/>
      <c r="T88" s="45" t="str">
        <f t="shared" si="9"/>
        <v/>
      </c>
      <c r="U88" s="45" t="str">
        <f t="shared" si="10"/>
        <v/>
      </c>
      <c r="V88" s="45"/>
      <c r="W88" s="45" t="str">
        <f t="shared" si="11"/>
        <v>Not Applicable</v>
      </c>
      <c r="X88" s="45" t="str">
        <f t="shared" si="11"/>
        <v>Not Applicable</v>
      </c>
    </row>
    <row r="89" spans="1:24" ht="29.25" customHeight="1" x14ac:dyDescent="0.25">
      <c r="A89" s="45"/>
      <c r="B89" s="45"/>
      <c r="C89" s="45"/>
      <c r="D89" s="45"/>
      <c r="E89" s="45"/>
      <c r="F89" s="45"/>
      <c r="G89" s="45"/>
      <c r="H89" s="45"/>
      <c r="I89" s="45"/>
      <c r="J89" s="45"/>
      <c r="K89" s="45"/>
      <c r="L89" s="45"/>
      <c r="M89" s="45"/>
      <c r="N89" s="45"/>
      <c r="O89" s="45" t="str">
        <f t="shared" si="7"/>
        <v/>
      </c>
      <c r="P89" s="45"/>
      <c r="Q89" s="45" t="str">
        <f t="shared" si="8"/>
        <v>Not Applicable</v>
      </c>
      <c r="R89" s="45" t="str">
        <f t="shared" si="8"/>
        <v>Not Applicable</v>
      </c>
      <c r="S89" s="45"/>
      <c r="T89" s="45" t="str">
        <f t="shared" si="9"/>
        <v/>
      </c>
      <c r="U89" s="45" t="str">
        <f t="shared" si="10"/>
        <v/>
      </c>
      <c r="V89" s="45"/>
      <c r="W89" s="45" t="str">
        <f t="shared" si="11"/>
        <v>Not Applicable</v>
      </c>
      <c r="X89" s="45" t="str">
        <f t="shared" si="11"/>
        <v>Not Applicable</v>
      </c>
    </row>
    <row r="90" spans="1:24" ht="29.25" customHeight="1" x14ac:dyDescent="0.25">
      <c r="A90" s="45"/>
      <c r="B90" s="45"/>
      <c r="C90" s="45"/>
      <c r="D90" s="45"/>
      <c r="E90" s="45"/>
      <c r="F90" s="45"/>
      <c r="G90" s="45"/>
      <c r="H90" s="45"/>
      <c r="I90" s="45"/>
      <c r="J90" s="45"/>
      <c r="K90" s="45"/>
      <c r="L90" s="45"/>
      <c r="M90" s="45"/>
      <c r="N90" s="45"/>
      <c r="O90" s="45" t="str">
        <f t="shared" si="7"/>
        <v/>
      </c>
      <c r="P90" s="45"/>
      <c r="Q90" s="45" t="str">
        <f t="shared" si="8"/>
        <v>Not Applicable</v>
      </c>
      <c r="R90" s="45" t="str">
        <f t="shared" si="8"/>
        <v>Not Applicable</v>
      </c>
      <c r="S90" s="45"/>
      <c r="T90" s="45" t="str">
        <f t="shared" si="9"/>
        <v/>
      </c>
      <c r="U90" s="45" t="str">
        <f t="shared" si="10"/>
        <v/>
      </c>
      <c r="V90" s="45"/>
      <c r="W90" s="45" t="str">
        <f t="shared" si="11"/>
        <v>Not Applicable</v>
      </c>
      <c r="X90" s="45" t="str">
        <f t="shared" si="11"/>
        <v>Not Applicable</v>
      </c>
    </row>
    <row r="91" spans="1:24" ht="29.25" customHeight="1" x14ac:dyDescent="0.25">
      <c r="A91" s="45"/>
      <c r="B91" s="45"/>
      <c r="C91" s="45"/>
      <c r="D91" s="45"/>
      <c r="E91" s="45"/>
      <c r="F91" s="45"/>
      <c r="G91" s="45"/>
      <c r="H91" s="45"/>
      <c r="I91" s="45"/>
      <c r="J91" s="45"/>
      <c r="K91" s="45"/>
      <c r="L91" s="45"/>
      <c r="M91" s="45"/>
      <c r="N91" s="45"/>
      <c r="O91" s="45" t="str">
        <f t="shared" si="7"/>
        <v/>
      </c>
      <c r="P91" s="45"/>
      <c r="Q91" s="45" t="str">
        <f t="shared" si="8"/>
        <v>Not Applicable</v>
      </c>
      <c r="R91" s="45" t="str">
        <f t="shared" si="8"/>
        <v>Not Applicable</v>
      </c>
      <c r="S91" s="45"/>
      <c r="T91" s="45" t="str">
        <f t="shared" si="9"/>
        <v/>
      </c>
      <c r="U91" s="45" t="str">
        <f t="shared" si="10"/>
        <v/>
      </c>
      <c r="V91" s="45"/>
      <c r="W91" s="45" t="str">
        <f t="shared" si="11"/>
        <v>Not Applicable</v>
      </c>
      <c r="X91" s="45" t="str">
        <f t="shared" si="11"/>
        <v>Not Applicable</v>
      </c>
    </row>
    <row r="92" spans="1:24" ht="29.25" customHeight="1" x14ac:dyDescent="0.25">
      <c r="A92" s="45"/>
      <c r="B92" s="45"/>
      <c r="C92" s="45"/>
      <c r="D92" s="45"/>
      <c r="E92" s="45"/>
      <c r="F92" s="45"/>
      <c r="G92" s="45"/>
      <c r="H92" s="45"/>
      <c r="I92" s="45"/>
      <c r="J92" s="45"/>
      <c r="K92" s="45"/>
      <c r="L92" s="45"/>
      <c r="M92" s="45"/>
      <c r="N92" s="45"/>
      <c r="O92" s="45" t="str">
        <f t="shared" si="7"/>
        <v/>
      </c>
      <c r="P92" s="45"/>
      <c r="Q92" s="45" t="str">
        <f t="shared" si="8"/>
        <v>Not Applicable</v>
      </c>
      <c r="R92" s="45" t="str">
        <f t="shared" si="8"/>
        <v>Not Applicable</v>
      </c>
      <c r="S92" s="45"/>
      <c r="T92" s="45" t="str">
        <f t="shared" si="9"/>
        <v/>
      </c>
      <c r="U92" s="45" t="str">
        <f t="shared" si="10"/>
        <v/>
      </c>
      <c r="V92" s="45"/>
      <c r="W92" s="45" t="str">
        <f t="shared" si="11"/>
        <v>Not Applicable</v>
      </c>
      <c r="X92" s="45" t="str">
        <f t="shared" si="11"/>
        <v>Not Applicable</v>
      </c>
    </row>
    <row r="93" spans="1:24" ht="29.25" customHeight="1" x14ac:dyDescent="0.25">
      <c r="A93" s="45"/>
      <c r="B93" s="45"/>
      <c r="C93" s="45"/>
      <c r="D93" s="45"/>
      <c r="E93" s="45"/>
      <c r="F93" s="45"/>
      <c r="G93" s="45"/>
      <c r="H93" s="45"/>
      <c r="I93" s="45"/>
      <c r="J93" s="45"/>
      <c r="K93" s="45"/>
      <c r="L93" s="45"/>
      <c r="M93" s="45"/>
      <c r="N93" s="45"/>
      <c r="O93" s="45" t="str">
        <f t="shared" si="7"/>
        <v/>
      </c>
      <c r="P93" s="45"/>
      <c r="Q93" s="45" t="str">
        <f t="shared" si="8"/>
        <v>Not Applicable</v>
      </c>
      <c r="R93" s="45" t="str">
        <f t="shared" si="8"/>
        <v>Not Applicable</v>
      </c>
      <c r="S93" s="45"/>
      <c r="T93" s="45" t="str">
        <f t="shared" si="9"/>
        <v/>
      </c>
      <c r="U93" s="45" t="str">
        <f t="shared" si="10"/>
        <v/>
      </c>
      <c r="V93" s="45"/>
      <c r="W93" s="45" t="str">
        <f t="shared" si="11"/>
        <v>Not Applicable</v>
      </c>
      <c r="X93" s="45" t="str">
        <f t="shared" si="11"/>
        <v>Not Applicable</v>
      </c>
    </row>
    <row r="94" spans="1:24" ht="29.25" customHeight="1" x14ac:dyDescent="0.25">
      <c r="A94" s="45"/>
      <c r="B94" s="45"/>
      <c r="C94" s="45"/>
      <c r="D94" s="45"/>
      <c r="E94" s="45"/>
      <c r="F94" s="45"/>
      <c r="G94" s="45"/>
      <c r="H94" s="45"/>
      <c r="I94" s="45"/>
      <c r="J94" s="45"/>
      <c r="K94" s="45"/>
      <c r="L94" s="45"/>
      <c r="M94" s="45"/>
      <c r="N94" s="45"/>
      <c r="O94" s="45" t="str">
        <f t="shared" si="7"/>
        <v/>
      </c>
      <c r="P94" s="45"/>
      <c r="Q94" s="45" t="str">
        <f t="shared" si="8"/>
        <v>Not Applicable</v>
      </c>
      <c r="R94" s="45" t="str">
        <f t="shared" si="8"/>
        <v>Not Applicable</v>
      </c>
      <c r="S94" s="45"/>
      <c r="T94" s="45" t="str">
        <f t="shared" si="9"/>
        <v/>
      </c>
      <c r="U94" s="45" t="str">
        <f t="shared" si="10"/>
        <v/>
      </c>
      <c r="V94" s="45"/>
      <c r="W94" s="45" t="str">
        <f t="shared" si="11"/>
        <v>Not Applicable</v>
      </c>
      <c r="X94" s="45" t="str">
        <f t="shared" si="11"/>
        <v>Not Applicable</v>
      </c>
    </row>
    <row r="95" spans="1:24" ht="29.25" customHeight="1" x14ac:dyDescent="0.25">
      <c r="A95" s="45"/>
      <c r="B95" s="45"/>
      <c r="C95" s="45"/>
      <c r="D95" s="45"/>
      <c r="E95" s="45"/>
      <c r="F95" s="45"/>
      <c r="G95" s="45"/>
      <c r="H95" s="45"/>
      <c r="I95" s="45"/>
      <c r="J95" s="45"/>
      <c r="K95" s="45"/>
      <c r="L95" s="45"/>
      <c r="M95" s="45"/>
      <c r="N95" s="45"/>
      <c r="O95" s="45" t="str">
        <f t="shared" si="7"/>
        <v/>
      </c>
      <c r="P95" s="45"/>
      <c r="Q95" s="45" t="str">
        <f t="shared" si="8"/>
        <v>Not Applicable</v>
      </c>
      <c r="R95" s="45" t="str">
        <f t="shared" si="8"/>
        <v>Not Applicable</v>
      </c>
      <c r="S95" s="45"/>
      <c r="T95" s="45" t="str">
        <f t="shared" si="9"/>
        <v/>
      </c>
      <c r="U95" s="45" t="str">
        <f t="shared" si="10"/>
        <v/>
      </c>
      <c r="V95" s="45"/>
      <c r="W95" s="45" t="str">
        <f t="shared" si="11"/>
        <v>Not Applicable</v>
      </c>
      <c r="X95" s="45" t="str">
        <f t="shared" si="11"/>
        <v>Not Applicable</v>
      </c>
    </row>
    <row r="96" spans="1:24" ht="29.25" customHeight="1" x14ac:dyDescent="0.25">
      <c r="A96" s="45"/>
      <c r="B96" s="45"/>
      <c r="C96" s="45"/>
      <c r="D96" s="45"/>
      <c r="E96" s="45"/>
      <c r="F96" s="45"/>
      <c r="G96" s="45"/>
      <c r="H96" s="45"/>
      <c r="I96" s="45"/>
      <c r="J96" s="45"/>
      <c r="K96" s="45"/>
      <c r="L96" s="45"/>
      <c r="M96" s="45"/>
      <c r="N96" s="45"/>
      <c r="O96" s="45" t="str">
        <f t="shared" si="7"/>
        <v/>
      </c>
      <c r="P96" s="45"/>
      <c r="Q96" s="45" t="str">
        <f t="shared" si="8"/>
        <v>Not Applicable</v>
      </c>
      <c r="R96" s="45" t="str">
        <f t="shared" si="8"/>
        <v>Not Applicable</v>
      </c>
      <c r="S96" s="45"/>
      <c r="T96" s="45" t="str">
        <f t="shared" si="9"/>
        <v/>
      </c>
      <c r="U96" s="45" t="str">
        <f t="shared" si="10"/>
        <v/>
      </c>
      <c r="V96" s="45"/>
      <c r="W96" s="45" t="str">
        <f t="shared" si="11"/>
        <v>Not Applicable</v>
      </c>
      <c r="X96" s="45" t="str">
        <f t="shared" si="11"/>
        <v>Not Applicable</v>
      </c>
    </row>
    <row r="97" spans="1:24" ht="29.25" customHeight="1" x14ac:dyDescent="0.25">
      <c r="A97" s="45"/>
      <c r="B97" s="45"/>
      <c r="C97" s="45"/>
      <c r="D97" s="45"/>
      <c r="E97" s="45"/>
      <c r="F97" s="45"/>
      <c r="G97" s="45"/>
      <c r="H97" s="45"/>
      <c r="I97" s="45"/>
      <c r="J97" s="45"/>
      <c r="K97" s="45"/>
      <c r="L97" s="45"/>
      <c r="M97" s="45"/>
      <c r="N97" s="45"/>
      <c r="O97" s="45" t="str">
        <f t="shared" si="7"/>
        <v/>
      </c>
      <c r="P97" s="45"/>
      <c r="Q97" s="45" t="str">
        <f t="shared" si="8"/>
        <v>Not Applicable</v>
      </c>
      <c r="R97" s="45" t="str">
        <f t="shared" si="8"/>
        <v>Not Applicable</v>
      </c>
      <c r="S97" s="45"/>
      <c r="T97" s="45" t="str">
        <f t="shared" si="9"/>
        <v/>
      </c>
      <c r="U97" s="45" t="str">
        <f t="shared" si="10"/>
        <v/>
      </c>
      <c r="V97" s="45"/>
      <c r="W97" s="45" t="str">
        <f t="shared" si="11"/>
        <v>Not Applicable</v>
      </c>
      <c r="X97" s="45" t="str">
        <f t="shared" si="11"/>
        <v>Not Applicable</v>
      </c>
    </row>
    <row r="98" spans="1:24" ht="29.25" customHeight="1" x14ac:dyDescent="0.25">
      <c r="A98" s="45"/>
      <c r="B98" s="45"/>
      <c r="C98" s="45"/>
      <c r="D98" s="45"/>
      <c r="E98" s="45"/>
      <c r="F98" s="45"/>
      <c r="G98" s="45"/>
      <c r="H98" s="45"/>
      <c r="I98" s="45"/>
      <c r="J98" s="45"/>
      <c r="K98" s="45"/>
      <c r="L98" s="45"/>
      <c r="M98" s="45"/>
      <c r="N98" s="45"/>
      <c r="O98" s="45" t="str">
        <f t="shared" si="7"/>
        <v/>
      </c>
      <c r="P98" s="45"/>
      <c r="Q98" s="45" t="str">
        <f t="shared" si="8"/>
        <v>Not Applicable</v>
      </c>
      <c r="R98" s="45" t="str">
        <f t="shared" si="8"/>
        <v>Not Applicable</v>
      </c>
      <c r="S98" s="45"/>
      <c r="T98" s="45" t="str">
        <f t="shared" si="9"/>
        <v/>
      </c>
      <c r="U98" s="45" t="str">
        <f t="shared" si="10"/>
        <v/>
      </c>
      <c r="V98" s="45"/>
      <c r="W98" s="45" t="str">
        <f t="shared" si="11"/>
        <v>Not Applicable</v>
      </c>
      <c r="X98" s="45" t="str">
        <f t="shared" si="11"/>
        <v>Not Applicable</v>
      </c>
    </row>
    <row r="99" spans="1:24" ht="29.25" customHeight="1" x14ac:dyDescent="0.25">
      <c r="A99" s="45"/>
      <c r="B99" s="45"/>
      <c r="C99" s="45"/>
      <c r="D99" s="45"/>
      <c r="E99" s="45"/>
      <c r="F99" s="45"/>
      <c r="G99" s="45"/>
      <c r="H99" s="45"/>
      <c r="I99" s="45"/>
      <c r="J99" s="45"/>
      <c r="K99" s="45"/>
      <c r="L99" s="45"/>
      <c r="M99" s="45"/>
      <c r="N99" s="45"/>
      <c r="O99" s="45" t="str">
        <f t="shared" si="7"/>
        <v/>
      </c>
      <c r="P99" s="45"/>
      <c r="Q99" s="45" t="str">
        <f t="shared" si="8"/>
        <v>Not Applicable</v>
      </c>
      <c r="R99" s="45" t="str">
        <f t="shared" si="8"/>
        <v>Not Applicable</v>
      </c>
      <c r="S99" s="45"/>
      <c r="T99" s="45" t="str">
        <f t="shared" si="9"/>
        <v/>
      </c>
      <c r="U99" s="45" t="str">
        <f t="shared" si="10"/>
        <v/>
      </c>
      <c r="V99" s="45"/>
      <c r="W99" s="45" t="str">
        <f t="shared" si="11"/>
        <v>Not Applicable</v>
      </c>
      <c r="X99" s="45" t="str">
        <f t="shared" si="11"/>
        <v>Not Applicable</v>
      </c>
    </row>
    <row r="100" spans="1:24" ht="29.25" customHeight="1" x14ac:dyDescent="0.25">
      <c r="A100" s="45"/>
      <c r="B100" s="45"/>
      <c r="C100" s="45"/>
      <c r="D100" s="45"/>
      <c r="E100" s="45"/>
      <c r="F100" s="45"/>
      <c r="G100" s="45"/>
      <c r="H100" s="45"/>
      <c r="I100" s="45"/>
      <c r="J100" s="45"/>
      <c r="K100" s="45"/>
      <c r="L100" s="45"/>
      <c r="M100" s="45"/>
      <c r="N100" s="45"/>
      <c r="O100" s="45" t="str">
        <f t="shared" si="7"/>
        <v/>
      </c>
      <c r="P100" s="45"/>
      <c r="Q100" s="45" t="str">
        <f t="shared" si="8"/>
        <v>Not Applicable</v>
      </c>
      <c r="R100" s="45" t="str">
        <f t="shared" si="8"/>
        <v>Not Applicable</v>
      </c>
      <c r="S100" s="45"/>
      <c r="T100" s="45" t="str">
        <f t="shared" si="9"/>
        <v/>
      </c>
      <c r="U100" s="45" t="str">
        <f t="shared" si="10"/>
        <v/>
      </c>
      <c r="V100" s="45"/>
      <c r="W100" s="45" t="str">
        <f t="shared" si="11"/>
        <v>Not Applicable</v>
      </c>
      <c r="X100" s="45" t="str">
        <f t="shared" si="11"/>
        <v>Not Applicable</v>
      </c>
    </row>
    <row r="101" spans="1:24" ht="29.25" customHeight="1" x14ac:dyDescent="0.25">
      <c r="A101" s="45"/>
      <c r="B101" s="45"/>
      <c r="C101" s="45"/>
      <c r="D101" s="45"/>
      <c r="E101" s="45"/>
      <c r="F101" s="45"/>
      <c r="G101" s="45"/>
      <c r="H101" s="45"/>
      <c r="I101" s="45"/>
      <c r="J101" s="45"/>
      <c r="K101" s="45"/>
      <c r="L101" s="45"/>
      <c r="M101" s="45"/>
      <c r="N101" s="45"/>
      <c r="O101" s="45" t="str">
        <f t="shared" si="7"/>
        <v/>
      </c>
      <c r="P101" s="45"/>
      <c r="Q101" s="45" t="str">
        <f t="shared" si="8"/>
        <v>Not Applicable</v>
      </c>
      <c r="R101" s="45" t="str">
        <f t="shared" si="8"/>
        <v>Not Applicable</v>
      </c>
      <c r="S101" s="45"/>
      <c r="T101" s="45" t="str">
        <f t="shared" si="9"/>
        <v/>
      </c>
      <c r="U101" s="45" t="str">
        <f t="shared" si="10"/>
        <v/>
      </c>
      <c r="V101" s="45"/>
      <c r="W101" s="45" t="str">
        <f t="shared" si="11"/>
        <v>Not Applicable</v>
      </c>
      <c r="X101" s="45" t="str">
        <f t="shared" si="11"/>
        <v>Not Applicable</v>
      </c>
    </row>
    <row r="102" spans="1:24" ht="29.25" customHeight="1" x14ac:dyDescent="0.25">
      <c r="A102" s="45"/>
      <c r="B102" s="45"/>
      <c r="C102" s="45"/>
      <c r="D102" s="45"/>
      <c r="E102" s="45"/>
      <c r="F102" s="45"/>
      <c r="G102" s="45"/>
      <c r="H102" s="45"/>
      <c r="I102" s="45"/>
      <c r="J102" s="45"/>
      <c r="K102" s="45"/>
      <c r="L102" s="45"/>
      <c r="M102" s="45"/>
      <c r="N102" s="45"/>
      <c r="O102" s="45" t="str">
        <f t="shared" si="7"/>
        <v/>
      </c>
      <c r="P102" s="45"/>
      <c r="Q102" s="45" t="str">
        <f t="shared" si="8"/>
        <v>Not Applicable</v>
      </c>
      <c r="R102" s="45" t="str">
        <f t="shared" si="8"/>
        <v>Not Applicable</v>
      </c>
      <c r="S102" s="45"/>
      <c r="T102" s="45" t="str">
        <f t="shared" si="9"/>
        <v/>
      </c>
      <c r="U102" s="45" t="str">
        <f t="shared" si="10"/>
        <v/>
      </c>
      <c r="V102" s="45"/>
      <c r="W102" s="45" t="str">
        <f t="shared" si="11"/>
        <v>Not Applicable</v>
      </c>
      <c r="X102" s="45" t="str">
        <f t="shared" si="11"/>
        <v>Not Applicable</v>
      </c>
    </row>
    <row r="103" spans="1:24" ht="29.25" customHeight="1" x14ac:dyDescent="0.25">
      <c r="A103" s="45"/>
      <c r="B103" s="45"/>
      <c r="C103" s="45"/>
      <c r="D103" s="45"/>
      <c r="E103" s="45"/>
      <c r="F103" s="45"/>
      <c r="G103" s="45"/>
      <c r="H103" s="45"/>
      <c r="I103" s="45"/>
      <c r="J103" s="45"/>
      <c r="K103" s="45"/>
      <c r="L103" s="45"/>
      <c r="M103" s="45"/>
      <c r="N103" s="45"/>
      <c r="O103" s="45" t="str">
        <f t="shared" si="7"/>
        <v/>
      </c>
      <c r="P103" s="45"/>
      <c r="Q103" s="45" t="str">
        <f t="shared" si="8"/>
        <v>Not Applicable</v>
      </c>
      <c r="R103" s="45" t="str">
        <f t="shared" si="8"/>
        <v>Not Applicable</v>
      </c>
      <c r="S103" s="45"/>
      <c r="T103" s="45" t="str">
        <f t="shared" si="9"/>
        <v/>
      </c>
      <c r="U103" s="45" t="str">
        <f t="shared" si="10"/>
        <v/>
      </c>
      <c r="V103" s="45"/>
      <c r="W103" s="45" t="str">
        <f t="shared" si="11"/>
        <v>Not Applicable</v>
      </c>
      <c r="X103" s="45" t="str">
        <f t="shared" si="11"/>
        <v>Not Applicable</v>
      </c>
    </row>
    <row r="104" spans="1:24" ht="29.25" customHeight="1" x14ac:dyDescent="0.25">
      <c r="A104" s="45"/>
      <c r="B104" s="45"/>
      <c r="C104" s="45"/>
      <c r="D104" s="45"/>
      <c r="E104" s="45"/>
      <c r="F104" s="45"/>
      <c r="G104" s="45"/>
      <c r="H104" s="45"/>
      <c r="I104" s="45"/>
      <c r="J104" s="45"/>
      <c r="K104" s="45"/>
      <c r="L104" s="45"/>
      <c r="M104" s="45"/>
      <c r="N104" s="45"/>
      <c r="O104" s="45" t="str">
        <f t="shared" si="7"/>
        <v/>
      </c>
      <c r="P104" s="45"/>
      <c r="Q104" s="45" t="str">
        <f t="shared" ref="Q104:R135" si="12">IF($B$4="Data Receiver","Not Applicable","")</f>
        <v>Not Applicable</v>
      </c>
      <c r="R104" s="45" t="str">
        <f t="shared" si="12"/>
        <v>Not Applicable</v>
      </c>
      <c r="S104" s="45"/>
      <c r="T104" s="45" t="str">
        <f t="shared" si="9"/>
        <v/>
      </c>
      <c r="U104" s="45" t="str">
        <f t="shared" si="10"/>
        <v/>
      </c>
      <c r="V104" s="45"/>
      <c r="W104" s="45" t="str">
        <f t="shared" ref="W104:X135" si="13">IF($B$4="Data Receiver","Not Applicable","")</f>
        <v>Not Applicable</v>
      </c>
      <c r="X104" s="45" t="str">
        <f t="shared" si="13"/>
        <v>Not Applicable</v>
      </c>
    </row>
    <row r="105" spans="1:24" ht="29.25" customHeight="1" x14ac:dyDescent="0.25">
      <c r="A105" s="45"/>
      <c r="B105" s="45"/>
      <c r="C105" s="45"/>
      <c r="D105" s="45"/>
      <c r="E105" s="45"/>
      <c r="F105" s="45"/>
      <c r="G105" s="45"/>
      <c r="H105" s="45"/>
      <c r="I105" s="45"/>
      <c r="J105" s="45"/>
      <c r="K105" s="45"/>
      <c r="L105" s="45"/>
      <c r="M105" s="45"/>
      <c r="N105" s="45"/>
      <c r="O105" s="45" t="str">
        <f t="shared" si="7"/>
        <v/>
      </c>
      <c r="P105" s="45"/>
      <c r="Q105" s="45" t="str">
        <f t="shared" si="12"/>
        <v>Not Applicable</v>
      </c>
      <c r="R105" s="45" t="str">
        <f t="shared" si="12"/>
        <v>Not Applicable</v>
      </c>
      <c r="S105" s="45"/>
      <c r="T105" s="45" t="str">
        <f t="shared" si="9"/>
        <v/>
      </c>
      <c r="U105" s="45" t="str">
        <f t="shared" si="10"/>
        <v/>
      </c>
      <c r="V105" s="45"/>
      <c r="W105" s="45" t="str">
        <f t="shared" si="13"/>
        <v>Not Applicable</v>
      </c>
      <c r="X105" s="45" t="str">
        <f t="shared" si="13"/>
        <v>Not Applicable</v>
      </c>
    </row>
    <row r="106" spans="1:24" ht="29.25" customHeight="1" x14ac:dyDescent="0.25">
      <c r="A106" s="45"/>
      <c r="B106" s="45"/>
      <c r="C106" s="45"/>
      <c r="D106" s="45"/>
      <c r="E106" s="45"/>
      <c r="F106" s="45"/>
      <c r="G106" s="45"/>
      <c r="H106" s="45"/>
      <c r="I106" s="45"/>
      <c r="J106" s="45"/>
      <c r="K106" s="45"/>
      <c r="L106" s="45"/>
      <c r="M106" s="45"/>
      <c r="N106" s="45"/>
      <c r="O106" s="45" t="str">
        <f t="shared" si="7"/>
        <v/>
      </c>
      <c r="P106" s="45"/>
      <c r="Q106" s="45" t="str">
        <f t="shared" si="12"/>
        <v>Not Applicable</v>
      </c>
      <c r="R106" s="45" t="str">
        <f t="shared" si="12"/>
        <v>Not Applicable</v>
      </c>
      <c r="S106" s="45"/>
      <c r="T106" s="45" t="str">
        <f t="shared" si="9"/>
        <v/>
      </c>
      <c r="U106" s="45" t="str">
        <f t="shared" si="10"/>
        <v/>
      </c>
      <c r="V106" s="45"/>
      <c r="W106" s="45" t="str">
        <f t="shared" si="13"/>
        <v>Not Applicable</v>
      </c>
      <c r="X106" s="45" t="str">
        <f t="shared" si="13"/>
        <v>Not Applicable</v>
      </c>
    </row>
    <row r="107" spans="1:24" ht="29.25" customHeight="1" x14ac:dyDescent="0.25">
      <c r="A107" s="45"/>
      <c r="B107" s="45"/>
      <c r="C107" s="45"/>
      <c r="D107" s="45"/>
      <c r="E107" s="45"/>
      <c r="F107" s="45"/>
      <c r="G107" s="45"/>
      <c r="H107" s="45"/>
      <c r="I107" s="45"/>
      <c r="J107" s="45"/>
      <c r="K107" s="45"/>
      <c r="L107" s="45"/>
      <c r="M107" s="45"/>
      <c r="N107" s="45"/>
      <c r="O107" s="45" t="str">
        <f t="shared" si="7"/>
        <v/>
      </c>
      <c r="P107" s="45"/>
      <c r="Q107" s="45" t="str">
        <f t="shared" si="12"/>
        <v>Not Applicable</v>
      </c>
      <c r="R107" s="45" t="str">
        <f t="shared" si="12"/>
        <v>Not Applicable</v>
      </c>
      <c r="S107" s="45"/>
      <c r="T107" s="45" t="str">
        <f t="shared" si="9"/>
        <v/>
      </c>
      <c r="U107" s="45" t="str">
        <f t="shared" si="10"/>
        <v/>
      </c>
      <c r="V107" s="45"/>
      <c r="W107" s="45" t="str">
        <f t="shared" si="13"/>
        <v>Not Applicable</v>
      </c>
      <c r="X107" s="45" t="str">
        <f t="shared" si="13"/>
        <v>Not Applicable</v>
      </c>
    </row>
    <row r="108" spans="1:24" ht="29.25" customHeight="1" x14ac:dyDescent="0.25">
      <c r="A108" s="45"/>
      <c r="B108" s="45"/>
      <c r="C108" s="45"/>
      <c r="D108" s="45"/>
      <c r="E108" s="45"/>
      <c r="F108" s="45"/>
      <c r="G108" s="45"/>
      <c r="H108" s="45"/>
      <c r="I108" s="45"/>
      <c r="J108" s="45"/>
      <c r="K108" s="45"/>
      <c r="L108" s="45"/>
      <c r="M108" s="45"/>
      <c r="N108" s="45"/>
      <c r="O108" s="45" t="str">
        <f t="shared" si="7"/>
        <v/>
      </c>
      <c r="P108" s="45"/>
      <c r="Q108" s="45" t="str">
        <f t="shared" si="12"/>
        <v>Not Applicable</v>
      </c>
      <c r="R108" s="45" t="str">
        <f t="shared" si="12"/>
        <v>Not Applicable</v>
      </c>
      <c r="S108" s="45"/>
      <c r="T108" s="45" t="str">
        <f t="shared" si="9"/>
        <v/>
      </c>
      <c r="U108" s="45" t="str">
        <f t="shared" si="10"/>
        <v/>
      </c>
      <c r="V108" s="45"/>
      <c r="W108" s="45" t="str">
        <f t="shared" si="13"/>
        <v>Not Applicable</v>
      </c>
      <c r="X108" s="45" t="str">
        <f t="shared" si="13"/>
        <v>Not Applicable</v>
      </c>
    </row>
    <row r="109" spans="1:24" ht="29.25" customHeight="1" x14ac:dyDescent="0.25">
      <c r="A109" s="45"/>
      <c r="B109" s="45"/>
      <c r="C109" s="45"/>
      <c r="D109" s="45"/>
      <c r="E109" s="45"/>
      <c r="F109" s="45"/>
      <c r="G109" s="45"/>
      <c r="H109" s="45"/>
      <c r="I109" s="45"/>
      <c r="J109" s="45"/>
      <c r="K109" s="45"/>
      <c r="L109" s="45"/>
      <c r="M109" s="45"/>
      <c r="N109" s="45"/>
      <c r="O109" s="45" t="str">
        <f t="shared" si="7"/>
        <v/>
      </c>
      <c r="P109" s="45"/>
      <c r="Q109" s="45" t="str">
        <f t="shared" si="12"/>
        <v>Not Applicable</v>
      </c>
      <c r="R109" s="45" t="str">
        <f t="shared" si="12"/>
        <v>Not Applicable</v>
      </c>
      <c r="S109" s="45"/>
      <c r="T109" s="45" t="str">
        <f t="shared" si="9"/>
        <v/>
      </c>
      <c r="U109" s="45" t="str">
        <f t="shared" si="10"/>
        <v/>
      </c>
      <c r="V109" s="45"/>
      <c r="W109" s="45" t="str">
        <f t="shared" si="13"/>
        <v>Not Applicable</v>
      </c>
      <c r="X109" s="45" t="str">
        <f t="shared" si="13"/>
        <v>Not Applicable</v>
      </c>
    </row>
    <row r="110" spans="1:24" ht="29.25" customHeight="1" x14ac:dyDescent="0.25">
      <c r="A110" s="45"/>
      <c r="B110" s="45"/>
      <c r="C110" s="45"/>
      <c r="D110" s="45"/>
      <c r="E110" s="45"/>
      <c r="F110" s="45"/>
      <c r="G110" s="45"/>
      <c r="H110" s="45"/>
      <c r="I110" s="45"/>
      <c r="J110" s="45"/>
      <c r="K110" s="45"/>
      <c r="L110" s="45"/>
      <c r="M110" s="45"/>
      <c r="N110" s="45"/>
      <c r="O110" s="45" t="str">
        <f t="shared" si="7"/>
        <v/>
      </c>
      <c r="P110" s="45"/>
      <c r="Q110" s="45" t="str">
        <f t="shared" si="12"/>
        <v>Not Applicable</v>
      </c>
      <c r="R110" s="45" t="str">
        <f t="shared" si="12"/>
        <v>Not Applicable</v>
      </c>
      <c r="S110" s="45"/>
      <c r="T110" s="45" t="str">
        <f t="shared" si="9"/>
        <v/>
      </c>
      <c r="U110" s="45" t="str">
        <f t="shared" si="10"/>
        <v/>
      </c>
      <c r="V110" s="45"/>
      <c r="W110" s="45" t="str">
        <f t="shared" si="13"/>
        <v>Not Applicable</v>
      </c>
      <c r="X110" s="45" t="str">
        <f t="shared" si="13"/>
        <v>Not Applicable</v>
      </c>
    </row>
    <row r="111" spans="1:24" ht="29.25" customHeight="1" x14ac:dyDescent="0.25">
      <c r="A111" s="45"/>
      <c r="B111" s="45"/>
      <c r="C111" s="45"/>
      <c r="D111" s="45"/>
      <c r="E111" s="45"/>
      <c r="F111" s="45"/>
      <c r="G111" s="45"/>
      <c r="H111" s="45"/>
      <c r="I111" s="45"/>
      <c r="J111" s="45"/>
      <c r="K111" s="45"/>
      <c r="L111" s="45"/>
      <c r="M111" s="45"/>
      <c r="N111" s="45"/>
      <c r="O111" s="45" t="str">
        <f t="shared" si="7"/>
        <v/>
      </c>
      <c r="P111" s="45"/>
      <c r="Q111" s="45" t="str">
        <f t="shared" si="12"/>
        <v>Not Applicable</v>
      </c>
      <c r="R111" s="45" t="str">
        <f t="shared" si="12"/>
        <v>Not Applicable</v>
      </c>
      <c r="S111" s="45"/>
      <c r="T111" s="45" t="str">
        <f t="shared" si="9"/>
        <v/>
      </c>
      <c r="U111" s="45" t="str">
        <f t="shared" si="10"/>
        <v/>
      </c>
      <c r="V111" s="45"/>
      <c r="W111" s="45" t="str">
        <f t="shared" si="13"/>
        <v>Not Applicable</v>
      </c>
      <c r="X111" s="45" t="str">
        <f t="shared" si="13"/>
        <v>Not Applicable</v>
      </c>
    </row>
    <row r="112" spans="1:24" ht="29.25" customHeight="1" x14ac:dyDescent="0.25">
      <c r="A112" s="45"/>
      <c r="B112" s="45"/>
      <c r="C112" s="45"/>
      <c r="D112" s="45"/>
      <c r="E112" s="45"/>
      <c r="F112" s="45"/>
      <c r="G112" s="45"/>
      <c r="H112" s="45"/>
      <c r="I112" s="45"/>
      <c r="J112" s="45"/>
      <c r="K112" s="45"/>
      <c r="L112" s="45"/>
      <c r="M112" s="45"/>
      <c r="N112" s="45"/>
      <c r="O112" s="45" t="str">
        <f t="shared" si="7"/>
        <v/>
      </c>
      <c r="P112" s="45"/>
      <c r="Q112" s="45" t="str">
        <f t="shared" si="12"/>
        <v>Not Applicable</v>
      </c>
      <c r="R112" s="45" t="str">
        <f t="shared" si="12"/>
        <v>Not Applicable</v>
      </c>
      <c r="S112" s="45"/>
      <c r="T112" s="45" t="str">
        <f t="shared" si="9"/>
        <v/>
      </c>
      <c r="U112" s="45" t="str">
        <f t="shared" si="10"/>
        <v/>
      </c>
      <c r="V112" s="45"/>
      <c r="W112" s="45" t="str">
        <f t="shared" si="13"/>
        <v>Not Applicable</v>
      </c>
      <c r="X112" s="45" t="str">
        <f t="shared" si="13"/>
        <v>Not Applicable</v>
      </c>
    </row>
    <row r="113" spans="1:24" ht="29.25" customHeight="1" x14ac:dyDescent="0.25">
      <c r="A113" s="45"/>
      <c r="B113" s="45"/>
      <c r="C113" s="45"/>
      <c r="D113" s="45"/>
      <c r="E113" s="45"/>
      <c r="F113" s="45"/>
      <c r="G113" s="45"/>
      <c r="H113" s="45"/>
      <c r="I113" s="45"/>
      <c r="J113" s="45"/>
      <c r="K113" s="45"/>
      <c r="L113" s="45"/>
      <c r="M113" s="45"/>
      <c r="N113" s="45"/>
      <c r="O113" s="45" t="str">
        <f t="shared" si="7"/>
        <v/>
      </c>
      <c r="P113" s="45"/>
      <c r="Q113" s="45" t="str">
        <f t="shared" si="12"/>
        <v>Not Applicable</v>
      </c>
      <c r="R113" s="45" t="str">
        <f t="shared" si="12"/>
        <v>Not Applicable</v>
      </c>
      <c r="S113" s="45"/>
      <c r="T113" s="45" t="str">
        <f t="shared" si="9"/>
        <v/>
      </c>
      <c r="U113" s="45" t="str">
        <f t="shared" si="10"/>
        <v/>
      </c>
      <c r="V113" s="45"/>
      <c r="W113" s="45" t="str">
        <f t="shared" si="13"/>
        <v>Not Applicable</v>
      </c>
      <c r="X113" s="45" t="str">
        <f t="shared" si="13"/>
        <v>Not Applicable</v>
      </c>
    </row>
    <row r="114" spans="1:24" ht="29.25" customHeight="1" x14ac:dyDescent="0.25">
      <c r="A114" s="45"/>
      <c r="B114" s="45"/>
      <c r="C114" s="45"/>
      <c r="D114" s="45"/>
      <c r="E114" s="45"/>
      <c r="F114" s="45"/>
      <c r="G114" s="45"/>
      <c r="H114" s="45"/>
      <c r="I114" s="45"/>
      <c r="J114" s="45"/>
      <c r="K114" s="45"/>
      <c r="L114" s="45"/>
      <c r="M114" s="45"/>
      <c r="N114" s="45"/>
      <c r="O114" s="45" t="str">
        <f t="shared" si="7"/>
        <v/>
      </c>
      <c r="P114" s="45"/>
      <c r="Q114" s="45" t="str">
        <f t="shared" si="12"/>
        <v>Not Applicable</v>
      </c>
      <c r="R114" s="45" t="str">
        <f t="shared" si="12"/>
        <v>Not Applicable</v>
      </c>
      <c r="S114" s="45"/>
      <c r="T114" s="45" t="str">
        <f t="shared" si="9"/>
        <v/>
      </c>
      <c r="U114" s="45" t="str">
        <f t="shared" si="10"/>
        <v/>
      </c>
      <c r="V114" s="45"/>
      <c r="W114" s="45" t="str">
        <f t="shared" si="13"/>
        <v>Not Applicable</v>
      </c>
      <c r="X114" s="45" t="str">
        <f t="shared" si="13"/>
        <v>Not Applicable</v>
      </c>
    </row>
    <row r="115" spans="1:24" ht="29.25" customHeight="1" x14ac:dyDescent="0.25">
      <c r="A115" s="45"/>
      <c r="B115" s="45"/>
      <c r="C115" s="45"/>
      <c r="D115" s="45"/>
      <c r="E115" s="45"/>
      <c r="F115" s="45"/>
      <c r="G115" s="45"/>
      <c r="H115" s="45"/>
      <c r="I115" s="45"/>
      <c r="J115" s="45"/>
      <c r="K115" s="45"/>
      <c r="L115" s="45"/>
      <c r="M115" s="45"/>
      <c r="N115" s="45"/>
      <c r="O115" s="45" t="str">
        <f t="shared" si="7"/>
        <v/>
      </c>
      <c r="P115" s="45"/>
      <c r="Q115" s="45" t="str">
        <f t="shared" si="12"/>
        <v>Not Applicable</v>
      </c>
      <c r="R115" s="45" t="str">
        <f t="shared" si="12"/>
        <v>Not Applicable</v>
      </c>
      <c r="S115" s="45"/>
      <c r="T115" s="45" t="str">
        <f t="shared" si="9"/>
        <v/>
      </c>
      <c r="U115" s="45" t="str">
        <f t="shared" si="10"/>
        <v/>
      </c>
      <c r="V115" s="45"/>
      <c r="W115" s="45" t="str">
        <f t="shared" si="13"/>
        <v>Not Applicable</v>
      </c>
      <c r="X115" s="45" t="str">
        <f t="shared" si="13"/>
        <v>Not Applicable</v>
      </c>
    </row>
    <row r="116" spans="1:24" ht="29.25" customHeight="1" x14ac:dyDescent="0.25">
      <c r="A116" s="45"/>
      <c r="B116" s="45"/>
      <c r="C116" s="45"/>
      <c r="D116" s="45"/>
      <c r="E116" s="45"/>
      <c r="F116" s="45"/>
      <c r="G116" s="45"/>
      <c r="H116" s="45"/>
      <c r="I116" s="45"/>
      <c r="J116" s="45"/>
      <c r="K116" s="45"/>
      <c r="L116" s="45"/>
      <c r="M116" s="45"/>
      <c r="N116" s="45"/>
      <c r="O116" s="45" t="str">
        <f t="shared" si="7"/>
        <v/>
      </c>
      <c r="P116" s="45"/>
      <c r="Q116" s="45" t="str">
        <f t="shared" si="12"/>
        <v>Not Applicable</v>
      </c>
      <c r="R116" s="45" t="str">
        <f t="shared" si="12"/>
        <v>Not Applicable</v>
      </c>
      <c r="S116" s="45"/>
      <c r="T116" s="45" t="str">
        <f t="shared" si="9"/>
        <v/>
      </c>
      <c r="U116" s="45" t="str">
        <f t="shared" si="10"/>
        <v/>
      </c>
      <c r="V116" s="45"/>
      <c r="W116" s="45" t="str">
        <f t="shared" si="13"/>
        <v>Not Applicable</v>
      </c>
      <c r="X116" s="45" t="str">
        <f t="shared" si="13"/>
        <v>Not Applicable</v>
      </c>
    </row>
    <row r="117" spans="1:24" ht="29.25" customHeight="1" x14ac:dyDescent="0.25">
      <c r="A117" s="45"/>
      <c r="B117" s="45"/>
      <c r="C117" s="45"/>
      <c r="D117" s="45"/>
      <c r="E117" s="45"/>
      <c r="F117" s="45"/>
      <c r="G117" s="45"/>
      <c r="H117" s="45"/>
      <c r="I117" s="45"/>
      <c r="J117" s="45"/>
      <c r="K117" s="45"/>
      <c r="L117" s="45"/>
      <c r="M117" s="45"/>
      <c r="N117" s="45"/>
      <c r="O117" s="45" t="str">
        <f t="shared" si="7"/>
        <v/>
      </c>
      <c r="P117" s="45"/>
      <c r="Q117" s="45" t="str">
        <f t="shared" si="12"/>
        <v>Not Applicable</v>
      </c>
      <c r="R117" s="45" t="str">
        <f t="shared" si="12"/>
        <v>Not Applicable</v>
      </c>
      <c r="S117" s="45"/>
      <c r="T117" s="45" t="str">
        <f t="shared" si="9"/>
        <v/>
      </c>
      <c r="U117" s="45" t="str">
        <f t="shared" si="10"/>
        <v/>
      </c>
      <c r="V117" s="45"/>
      <c r="W117" s="45" t="str">
        <f t="shared" si="13"/>
        <v>Not Applicable</v>
      </c>
      <c r="X117" s="45" t="str">
        <f t="shared" si="13"/>
        <v>Not Applicable</v>
      </c>
    </row>
    <row r="118" spans="1:24" ht="29.25" customHeight="1" x14ac:dyDescent="0.25">
      <c r="A118" s="45"/>
      <c r="B118" s="45"/>
      <c r="C118" s="45"/>
      <c r="D118" s="45"/>
      <c r="E118" s="45"/>
      <c r="F118" s="45"/>
      <c r="G118" s="45"/>
      <c r="H118" s="45"/>
      <c r="I118" s="45"/>
      <c r="J118" s="45"/>
      <c r="K118" s="45"/>
      <c r="L118" s="45"/>
      <c r="M118" s="45"/>
      <c r="N118" s="45"/>
      <c r="O118" s="45" t="str">
        <f t="shared" si="7"/>
        <v/>
      </c>
      <c r="P118" s="45"/>
      <c r="Q118" s="45" t="str">
        <f t="shared" si="12"/>
        <v>Not Applicable</v>
      </c>
      <c r="R118" s="45" t="str">
        <f t="shared" si="12"/>
        <v>Not Applicable</v>
      </c>
      <c r="S118" s="45"/>
      <c r="T118" s="45" t="str">
        <f t="shared" si="9"/>
        <v/>
      </c>
      <c r="U118" s="45" t="str">
        <f t="shared" si="10"/>
        <v/>
      </c>
      <c r="V118" s="45"/>
      <c r="W118" s="45" t="str">
        <f t="shared" si="13"/>
        <v>Not Applicable</v>
      </c>
      <c r="X118" s="45" t="str">
        <f t="shared" si="13"/>
        <v>Not Applicable</v>
      </c>
    </row>
    <row r="119" spans="1:24" ht="29.25" customHeight="1" x14ac:dyDescent="0.25">
      <c r="A119" s="45"/>
      <c r="B119" s="45"/>
      <c r="C119" s="45"/>
      <c r="D119" s="45"/>
      <c r="E119" s="45"/>
      <c r="F119" s="45"/>
      <c r="G119" s="45"/>
      <c r="H119" s="45"/>
      <c r="I119" s="45"/>
      <c r="J119" s="45"/>
      <c r="K119" s="45"/>
      <c r="L119" s="45"/>
      <c r="M119" s="45"/>
      <c r="N119" s="45"/>
      <c r="O119" s="45" t="str">
        <f t="shared" si="7"/>
        <v/>
      </c>
      <c r="P119" s="45"/>
      <c r="Q119" s="45" t="str">
        <f t="shared" si="12"/>
        <v>Not Applicable</v>
      </c>
      <c r="R119" s="45" t="str">
        <f t="shared" si="12"/>
        <v>Not Applicable</v>
      </c>
      <c r="S119" s="45"/>
      <c r="T119" s="45" t="str">
        <f t="shared" si="9"/>
        <v/>
      </c>
      <c r="U119" s="45" t="str">
        <f t="shared" si="10"/>
        <v/>
      </c>
      <c r="V119" s="45"/>
      <c r="W119" s="45" t="str">
        <f t="shared" si="13"/>
        <v>Not Applicable</v>
      </c>
      <c r="X119" s="45" t="str">
        <f t="shared" si="13"/>
        <v>Not Applicable</v>
      </c>
    </row>
    <row r="120" spans="1:24" ht="29.25" customHeight="1" x14ac:dyDescent="0.25">
      <c r="A120" s="45"/>
      <c r="B120" s="45"/>
      <c r="C120" s="45"/>
      <c r="D120" s="45"/>
      <c r="E120" s="45"/>
      <c r="F120" s="45"/>
      <c r="G120" s="45"/>
      <c r="H120" s="45"/>
      <c r="I120" s="45"/>
      <c r="J120" s="45"/>
      <c r="K120" s="45"/>
      <c r="L120" s="45"/>
      <c r="M120" s="45"/>
      <c r="N120" s="45"/>
      <c r="O120" s="45" t="str">
        <f t="shared" si="7"/>
        <v/>
      </c>
      <c r="P120" s="45"/>
      <c r="Q120" s="45" t="str">
        <f t="shared" si="12"/>
        <v>Not Applicable</v>
      </c>
      <c r="R120" s="45" t="str">
        <f t="shared" si="12"/>
        <v>Not Applicable</v>
      </c>
      <c r="S120" s="45"/>
      <c r="T120" s="45" t="str">
        <f t="shared" si="9"/>
        <v/>
      </c>
      <c r="U120" s="45" t="str">
        <f t="shared" si="10"/>
        <v/>
      </c>
      <c r="V120" s="45"/>
      <c r="W120" s="45" t="str">
        <f t="shared" si="13"/>
        <v>Not Applicable</v>
      </c>
      <c r="X120" s="45" t="str">
        <f t="shared" si="13"/>
        <v>Not Applicable</v>
      </c>
    </row>
    <row r="121" spans="1:24" ht="29.25" customHeight="1" x14ac:dyDescent="0.25">
      <c r="A121" s="45"/>
      <c r="B121" s="45"/>
      <c r="C121" s="45"/>
      <c r="D121" s="45"/>
      <c r="E121" s="45"/>
      <c r="F121" s="45"/>
      <c r="G121" s="45"/>
      <c r="H121" s="45"/>
      <c r="I121" s="45"/>
      <c r="J121" s="45"/>
      <c r="K121" s="45"/>
      <c r="L121" s="45"/>
      <c r="M121" s="45"/>
      <c r="N121" s="45"/>
      <c r="O121" s="45" t="str">
        <f t="shared" si="7"/>
        <v/>
      </c>
      <c r="P121" s="45"/>
      <c r="Q121" s="45" t="str">
        <f t="shared" si="12"/>
        <v>Not Applicable</v>
      </c>
      <c r="R121" s="45" t="str">
        <f t="shared" si="12"/>
        <v>Not Applicable</v>
      </c>
      <c r="S121" s="45"/>
      <c r="T121" s="45" t="str">
        <f t="shared" si="9"/>
        <v/>
      </c>
      <c r="U121" s="45" t="str">
        <f t="shared" si="10"/>
        <v/>
      </c>
      <c r="V121" s="45"/>
      <c r="W121" s="45" t="str">
        <f t="shared" si="13"/>
        <v>Not Applicable</v>
      </c>
      <c r="X121" s="45" t="str">
        <f t="shared" si="13"/>
        <v>Not Applicable</v>
      </c>
    </row>
    <row r="122" spans="1:24" ht="29.25" customHeight="1" x14ac:dyDescent="0.25">
      <c r="A122" s="45"/>
      <c r="B122" s="45"/>
      <c r="C122" s="45"/>
      <c r="D122" s="45"/>
      <c r="E122" s="45"/>
      <c r="F122" s="45"/>
      <c r="G122" s="45"/>
      <c r="H122" s="45"/>
      <c r="I122" s="45"/>
      <c r="J122" s="45"/>
      <c r="K122" s="45"/>
      <c r="L122" s="45"/>
      <c r="M122" s="45"/>
      <c r="N122" s="45"/>
      <c r="O122" s="45" t="str">
        <f t="shared" si="7"/>
        <v/>
      </c>
      <c r="P122" s="45"/>
      <c r="Q122" s="45" t="str">
        <f t="shared" si="12"/>
        <v>Not Applicable</v>
      </c>
      <c r="R122" s="45" t="str">
        <f t="shared" si="12"/>
        <v>Not Applicable</v>
      </c>
      <c r="S122" s="45"/>
      <c r="T122" s="45" t="str">
        <f t="shared" si="9"/>
        <v/>
      </c>
      <c r="U122" s="45" t="str">
        <f t="shared" si="10"/>
        <v/>
      </c>
      <c r="V122" s="45"/>
      <c r="W122" s="45" t="str">
        <f t="shared" si="13"/>
        <v>Not Applicable</v>
      </c>
      <c r="X122" s="45" t="str">
        <f t="shared" si="13"/>
        <v>Not Applicable</v>
      </c>
    </row>
    <row r="123" spans="1:24" ht="29.25" customHeight="1" x14ac:dyDescent="0.25">
      <c r="A123" s="45"/>
      <c r="B123" s="45"/>
      <c r="C123" s="45"/>
      <c r="D123" s="45"/>
      <c r="E123" s="45"/>
      <c r="F123" s="45"/>
      <c r="G123" s="45"/>
      <c r="H123" s="45"/>
      <c r="I123" s="45"/>
      <c r="J123" s="45"/>
      <c r="K123" s="45"/>
      <c r="L123" s="45"/>
      <c r="M123" s="45"/>
      <c r="N123" s="45"/>
      <c r="O123" s="45" t="str">
        <f t="shared" si="7"/>
        <v/>
      </c>
      <c r="P123" s="45"/>
      <c r="Q123" s="45" t="str">
        <f t="shared" si="12"/>
        <v>Not Applicable</v>
      </c>
      <c r="R123" s="45" t="str">
        <f t="shared" si="12"/>
        <v>Not Applicable</v>
      </c>
      <c r="S123" s="45"/>
      <c r="T123" s="45" t="str">
        <f t="shared" si="9"/>
        <v/>
      </c>
      <c r="U123" s="45" t="str">
        <f t="shared" si="10"/>
        <v/>
      </c>
      <c r="V123" s="45"/>
      <c r="W123" s="45" t="str">
        <f t="shared" si="13"/>
        <v>Not Applicable</v>
      </c>
      <c r="X123" s="45" t="str">
        <f t="shared" si="13"/>
        <v>Not Applicable</v>
      </c>
    </row>
    <row r="124" spans="1:24" ht="29.25" customHeight="1" x14ac:dyDescent="0.25">
      <c r="A124" s="45"/>
      <c r="B124" s="45"/>
      <c r="C124" s="45"/>
      <c r="D124" s="45"/>
      <c r="E124" s="45"/>
      <c r="F124" s="45"/>
      <c r="G124" s="45"/>
      <c r="H124" s="45"/>
      <c r="I124" s="45"/>
      <c r="J124" s="45"/>
      <c r="K124" s="45"/>
      <c r="L124" s="45"/>
      <c r="M124" s="45"/>
      <c r="N124" s="45"/>
      <c r="O124" s="45" t="str">
        <f t="shared" si="7"/>
        <v/>
      </c>
      <c r="P124" s="45"/>
      <c r="Q124" s="45" t="str">
        <f t="shared" si="12"/>
        <v>Not Applicable</v>
      </c>
      <c r="R124" s="45" t="str">
        <f t="shared" si="12"/>
        <v>Not Applicable</v>
      </c>
      <c r="S124" s="45"/>
      <c r="T124" s="45" t="str">
        <f t="shared" si="9"/>
        <v/>
      </c>
      <c r="U124" s="45" t="str">
        <f t="shared" si="10"/>
        <v/>
      </c>
      <c r="V124" s="45"/>
      <c r="W124" s="45" t="str">
        <f t="shared" si="13"/>
        <v>Not Applicable</v>
      </c>
      <c r="X124" s="45" t="str">
        <f t="shared" si="13"/>
        <v>Not Applicable</v>
      </c>
    </row>
    <row r="125" spans="1:24" ht="29.25" customHeight="1" x14ac:dyDescent="0.25">
      <c r="A125" s="45"/>
      <c r="B125" s="45"/>
      <c r="C125" s="45"/>
      <c r="D125" s="45"/>
      <c r="E125" s="45"/>
      <c r="F125" s="45"/>
      <c r="G125" s="45"/>
      <c r="H125" s="45"/>
      <c r="I125" s="45"/>
      <c r="J125" s="45"/>
      <c r="K125" s="45"/>
      <c r="L125" s="45"/>
      <c r="M125" s="45"/>
      <c r="N125" s="45"/>
      <c r="O125" s="45" t="str">
        <f t="shared" si="7"/>
        <v/>
      </c>
      <c r="P125" s="45"/>
      <c r="Q125" s="45" t="str">
        <f t="shared" si="12"/>
        <v>Not Applicable</v>
      </c>
      <c r="R125" s="45" t="str">
        <f t="shared" si="12"/>
        <v>Not Applicable</v>
      </c>
      <c r="S125" s="45"/>
      <c r="T125" s="45" t="str">
        <f t="shared" si="9"/>
        <v/>
      </c>
      <c r="U125" s="45" t="str">
        <f t="shared" si="10"/>
        <v/>
      </c>
      <c r="V125" s="45"/>
      <c r="W125" s="45" t="str">
        <f t="shared" si="13"/>
        <v>Not Applicable</v>
      </c>
      <c r="X125" s="45" t="str">
        <f t="shared" si="13"/>
        <v>Not Applicable</v>
      </c>
    </row>
    <row r="126" spans="1:24" ht="29.25" customHeight="1" x14ac:dyDescent="0.25">
      <c r="A126" s="45"/>
      <c r="B126" s="45"/>
      <c r="C126" s="45"/>
      <c r="D126" s="45"/>
      <c r="E126" s="45"/>
      <c r="F126" s="45"/>
      <c r="G126" s="45"/>
      <c r="H126" s="45"/>
      <c r="I126" s="45"/>
      <c r="J126" s="45"/>
      <c r="K126" s="45"/>
      <c r="L126" s="45"/>
      <c r="M126" s="45"/>
      <c r="N126" s="45"/>
      <c r="O126" s="45" t="str">
        <f t="shared" si="7"/>
        <v/>
      </c>
      <c r="P126" s="45"/>
      <c r="Q126" s="45" t="str">
        <f t="shared" si="12"/>
        <v>Not Applicable</v>
      </c>
      <c r="R126" s="45" t="str">
        <f t="shared" si="12"/>
        <v>Not Applicable</v>
      </c>
      <c r="S126" s="45"/>
      <c r="T126" s="45" t="str">
        <f t="shared" si="9"/>
        <v/>
      </c>
      <c r="U126" s="45" t="str">
        <f t="shared" si="10"/>
        <v/>
      </c>
      <c r="V126" s="45"/>
      <c r="W126" s="45" t="str">
        <f t="shared" si="13"/>
        <v>Not Applicable</v>
      </c>
      <c r="X126" s="45" t="str">
        <f t="shared" si="13"/>
        <v>Not Applicable</v>
      </c>
    </row>
    <row r="127" spans="1:24" ht="29.25" customHeight="1" x14ac:dyDescent="0.25">
      <c r="A127" s="45"/>
      <c r="B127" s="45"/>
      <c r="C127" s="45"/>
      <c r="D127" s="45"/>
      <c r="E127" s="45"/>
      <c r="F127" s="45"/>
      <c r="G127" s="45"/>
      <c r="H127" s="45"/>
      <c r="I127" s="45"/>
      <c r="J127" s="45"/>
      <c r="K127" s="45"/>
      <c r="L127" s="45"/>
      <c r="M127" s="45"/>
      <c r="N127" s="45"/>
      <c r="O127" s="45" t="str">
        <f t="shared" si="7"/>
        <v/>
      </c>
      <c r="P127" s="45"/>
      <c r="Q127" s="45" t="str">
        <f t="shared" si="12"/>
        <v>Not Applicable</v>
      </c>
      <c r="R127" s="45" t="str">
        <f t="shared" si="12"/>
        <v>Not Applicable</v>
      </c>
      <c r="S127" s="45"/>
      <c r="T127" s="45" t="str">
        <f t="shared" si="9"/>
        <v/>
      </c>
      <c r="U127" s="45" t="str">
        <f t="shared" si="10"/>
        <v/>
      </c>
      <c r="V127" s="45"/>
      <c r="W127" s="45" t="str">
        <f t="shared" si="13"/>
        <v>Not Applicable</v>
      </c>
      <c r="X127" s="45" t="str">
        <f t="shared" si="13"/>
        <v>Not Applicable</v>
      </c>
    </row>
    <row r="128" spans="1:24" ht="29.25" customHeight="1" x14ac:dyDescent="0.25">
      <c r="A128" s="45"/>
      <c r="B128" s="45"/>
      <c r="C128" s="45"/>
      <c r="D128" s="45"/>
      <c r="E128" s="45"/>
      <c r="F128" s="45"/>
      <c r="G128" s="45"/>
      <c r="H128" s="45"/>
      <c r="I128" s="45"/>
      <c r="J128" s="45"/>
      <c r="K128" s="45"/>
      <c r="L128" s="45"/>
      <c r="M128" s="45"/>
      <c r="N128" s="45"/>
      <c r="O128" s="45" t="str">
        <f t="shared" si="7"/>
        <v/>
      </c>
      <c r="P128" s="45"/>
      <c r="Q128" s="45" t="str">
        <f t="shared" si="12"/>
        <v>Not Applicable</v>
      </c>
      <c r="R128" s="45" t="str">
        <f t="shared" si="12"/>
        <v>Not Applicable</v>
      </c>
      <c r="S128" s="45"/>
      <c r="T128" s="45" t="str">
        <f t="shared" si="9"/>
        <v/>
      </c>
      <c r="U128" s="45" t="str">
        <f t="shared" si="10"/>
        <v/>
      </c>
      <c r="V128" s="45"/>
      <c r="W128" s="45" t="str">
        <f t="shared" si="13"/>
        <v>Not Applicable</v>
      </c>
      <c r="X128" s="45" t="str">
        <f t="shared" si="13"/>
        <v>Not Applicable</v>
      </c>
    </row>
    <row r="129" spans="1:24" ht="29.25" customHeight="1" x14ac:dyDescent="0.25">
      <c r="A129" s="45"/>
      <c r="B129" s="45"/>
      <c r="C129" s="45"/>
      <c r="D129" s="45"/>
      <c r="E129" s="45"/>
      <c r="F129" s="45"/>
      <c r="G129" s="45"/>
      <c r="H129" s="45"/>
      <c r="I129" s="45"/>
      <c r="J129" s="45"/>
      <c r="K129" s="45"/>
      <c r="L129" s="45"/>
      <c r="M129" s="45"/>
      <c r="N129" s="45"/>
      <c r="O129" s="45" t="str">
        <f t="shared" si="7"/>
        <v/>
      </c>
      <c r="P129" s="45"/>
      <c r="Q129" s="45" t="str">
        <f t="shared" si="12"/>
        <v>Not Applicable</v>
      </c>
      <c r="R129" s="45" t="str">
        <f t="shared" si="12"/>
        <v>Not Applicable</v>
      </c>
      <c r="S129" s="45"/>
      <c r="T129" s="45" t="str">
        <f t="shared" si="9"/>
        <v/>
      </c>
      <c r="U129" s="45" t="str">
        <f t="shared" si="10"/>
        <v/>
      </c>
      <c r="V129" s="45"/>
      <c r="W129" s="45" t="str">
        <f t="shared" si="13"/>
        <v>Not Applicable</v>
      </c>
      <c r="X129" s="45" t="str">
        <f t="shared" si="13"/>
        <v>Not Applicable</v>
      </c>
    </row>
    <row r="130" spans="1:24" ht="29.25" customHeight="1" x14ac:dyDescent="0.25">
      <c r="A130" s="45"/>
      <c r="B130" s="45"/>
      <c r="C130" s="45"/>
      <c r="D130" s="45"/>
      <c r="E130" s="45"/>
      <c r="F130" s="45"/>
      <c r="G130" s="45"/>
      <c r="H130" s="45"/>
      <c r="I130" s="45"/>
      <c r="J130" s="45"/>
      <c r="K130" s="45"/>
      <c r="L130" s="45"/>
      <c r="M130" s="45"/>
      <c r="N130" s="45"/>
      <c r="O130" s="45" t="str">
        <f t="shared" si="7"/>
        <v/>
      </c>
      <c r="P130" s="45"/>
      <c r="Q130" s="45" t="str">
        <f t="shared" si="12"/>
        <v>Not Applicable</v>
      </c>
      <c r="R130" s="45" t="str">
        <f t="shared" si="12"/>
        <v>Not Applicable</v>
      </c>
      <c r="S130" s="45"/>
      <c r="T130" s="45" t="str">
        <f t="shared" si="9"/>
        <v/>
      </c>
      <c r="U130" s="45" t="str">
        <f t="shared" si="10"/>
        <v/>
      </c>
      <c r="V130" s="45"/>
      <c r="W130" s="45" t="str">
        <f t="shared" si="13"/>
        <v>Not Applicable</v>
      </c>
      <c r="X130" s="45" t="str">
        <f t="shared" si="13"/>
        <v>Not Applicable</v>
      </c>
    </row>
    <row r="131" spans="1:24" ht="29.25" customHeight="1" x14ac:dyDescent="0.25">
      <c r="A131" s="45"/>
      <c r="B131" s="45"/>
      <c r="C131" s="45"/>
      <c r="D131" s="45"/>
      <c r="E131" s="45"/>
      <c r="F131" s="45"/>
      <c r="G131" s="45"/>
      <c r="H131" s="45"/>
      <c r="I131" s="45"/>
      <c r="J131" s="45"/>
      <c r="K131" s="45"/>
      <c r="L131" s="45"/>
      <c r="M131" s="45"/>
      <c r="N131" s="45"/>
      <c r="O131" s="45" t="str">
        <f t="shared" si="7"/>
        <v/>
      </c>
      <c r="P131" s="45"/>
      <c r="Q131" s="45" t="str">
        <f t="shared" si="12"/>
        <v>Not Applicable</v>
      </c>
      <c r="R131" s="45" t="str">
        <f t="shared" si="12"/>
        <v>Not Applicable</v>
      </c>
      <c r="S131" s="45"/>
      <c r="T131" s="45" t="str">
        <f t="shared" si="9"/>
        <v/>
      </c>
      <c r="U131" s="45" t="str">
        <f t="shared" si="10"/>
        <v/>
      </c>
      <c r="V131" s="45"/>
      <c r="W131" s="45" t="str">
        <f t="shared" si="13"/>
        <v>Not Applicable</v>
      </c>
      <c r="X131" s="45" t="str">
        <f t="shared" si="13"/>
        <v>Not Applicable</v>
      </c>
    </row>
    <row r="132" spans="1:24" ht="29.25" customHeight="1" x14ac:dyDescent="0.25">
      <c r="A132" s="45"/>
      <c r="B132" s="45"/>
      <c r="C132" s="45"/>
      <c r="D132" s="45"/>
      <c r="E132" s="45"/>
      <c r="F132" s="45"/>
      <c r="G132" s="45"/>
      <c r="H132" s="45"/>
      <c r="I132" s="45"/>
      <c r="J132" s="45"/>
      <c r="K132" s="45"/>
      <c r="L132" s="45"/>
      <c r="M132" s="45"/>
      <c r="N132" s="45"/>
      <c r="O132" s="45" t="str">
        <f t="shared" si="7"/>
        <v/>
      </c>
      <c r="P132" s="45"/>
      <c r="Q132" s="45" t="str">
        <f t="shared" si="12"/>
        <v>Not Applicable</v>
      </c>
      <c r="R132" s="45" t="str">
        <f t="shared" si="12"/>
        <v>Not Applicable</v>
      </c>
      <c r="S132" s="45"/>
      <c r="T132" s="45" t="str">
        <f t="shared" si="9"/>
        <v/>
      </c>
      <c r="U132" s="45" t="str">
        <f t="shared" si="10"/>
        <v/>
      </c>
      <c r="V132" s="45"/>
      <c r="W132" s="45" t="str">
        <f t="shared" si="13"/>
        <v>Not Applicable</v>
      </c>
      <c r="X132" s="45" t="str">
        <f t="shared" si="13"/>
        <v>Not Applicable</v>
      </c>
    </row>
    <row r="133" spans="1:24" ht="29.25" customHeight="1" x14ac:dyDescent="0.25">
      <c r="A133" s="45"/>
      <c r="B133" s="45"/>
      <c r="C133" s="45"/>
      <c r="D133" s="45"/>
      <c r="E133" s="45"/>
      <c r="F133" s="45"/>
      <c r="G133" s="45"/>
      <c r="H133" s="45"/>
      <c r="I133" s="45"/>
      <c r="J133" s="45"/>
      <c r="K133" s="45"/>
      <c r="L133" s="45"/>
      <c r="M133" s="45"/>
      <c r="N133" s="45"/>
      <c r="O133" s="45" t="str">
        <f t="shared" si="7"/>
        <v/>
      </c>
      <c r="P133" s="45"/>
      <c r="Q133" s="45" t="str">
        <f t="shared" si="12"/>
        <v>Not Applicable</v>
      </c>
      <c r="R133" s="45" t="str">
        <f t="shared" si="12"/>
        <v>Not Applicable</v>
      </c>
      <c r="S133" s="45"/>
      <c r="T133" s="45" t="str">
        <f t="shared" si="9"/>
        <v/>
      </c>
      <c r="U133" s="45" t="str">
        <f t="shared" si="10"/>
        <v/>
      </c>
      <c r="V133" s="45"/>
      <c r="W133" s="45" t="str">
        <f t="shared" si="13"/>
        <v>Not Applicable</v>
      </c>
      <c r="X133" s="45" t="str">
        <f t="shared" si="13"/>
        <v>Not Applicable</v>
      </c>
    </row>
    <row r="134" spans="1:24" ht="29.25" customHeight="1" x14ac:dyDescent="0.25">
      <c r="A134" s="45"/>
      <c r="B134" s="45"/>
      <c r="C134" s="45"/>
      <c r="D134" s="45"/>
      <c r="E134" s="45"/>
      <c r="F134" s="45"/>
      <c r="G134" s="45"/>
      <c r="H134" s="45"/>
      <c r="I134" s="45"/>
      <c r="J134" s="45"/>
      <c r="K134" s="45"/>
      <c r="L134" s="45"/>
      <c r="M134" s="45"/>
      <c r="N134" s="45"/>
      <c r="O134" s="45" t="str">
        <f t="shared" si="7"/>
        <v/>
      </c>
      <c r="P134" s="45"/>
      <c r="Q134" s="45" t="str">
        <f t="shared" si="12"/>
        <v>Not Applicable</v>
      </c>
      <c r="R134" s="45" t="str">
        <f t="shared" si="12"/>
        <v>Not Applicable</v>
      </c>
      <c r="S134" s="45"/>
      <c r="T134" s="45" t="str">
        <f t="shared" si="9"/>
        <v/>
      </c>
      <c r="U134" s="45" t="str">
        <f t="shared" si="10"/>
        <v/>
      </c>
      <c r="V134" s="45"/>
      <c r="W134" s="45" t="str">
        <f t="shared" si="13"/>
        <v>Not Applicable</v>
      </c>
      <c r="X134" s="45" t="str">
        <f t="shared" si="13"/>
        <v>Not Applicable</v>
      </c>
    </row>
    <row r="135" spans="1:24" ht="29.25" customHeight="1" x14ac:dyDescent="0.25">
      <c r="A135" s="45"/>
      <c r="B135" s="45"/>
      <c r="C135" s="45"/>
      <c r="D135" s="45"/>
      <c r="E135" s="45"/>
      <c r="F135" s="45"/>
      <c r="G135" s="45"/>
      <c r="H135" s="45"/>
      <c r="I135" s="45"/>
      <c r="J135" s="45"/>
      <c r="K135" s="45"/>
      <c r="L135" s="45"/>
      <c r="M135" s="45"/>
      <c r="N135" s="45"/>
      <c r="O135" s="45" t="str">
        <f t="shared" si="7"/>
        <v/>
      </c>
      <c r="P135" s="45"/>
      <c r="Q135" s="45" t="str">
        <f t="shared" si="12"/>
        <v>Not Applicable</v>
      </c>
      <c r="R135" s="45" t="str">
        <f t="shared" si="12"/>
        <v>Not Applicable</v>
      </c>
      <c r="S135" s="45"/>
      <c r="T135" s="45" t="str">
        <f t="shared" si="9"/>
        <v/>
      </c>
      <c r="U135" s="45" t="str">
        <f t="shared" si="10"/>
        <v/>
      </c>
      <c r="V135" s="45"/>
      <c r="W135" s="45" t="str">
        <f t="shared" si="13"/>
        <v>Not Applicable</v>
      </c>
      <c r="X135" s="45" t="str">
        <f t="shared" si="13"/>
        <v>Not Applicable</v>
      </c>
    </row>
    <row r="136" spans="1:24" ht="29.25" customHeight="1" x14ac:dyDescent="0.25">
      <c r="A136" s="45"/>
      <c r="B136" s="45"/>
      <c r="C136" s="45"/>
      <c r="D136" s="45"/>
      <c r="E136" s="45"/>
      <c r="F136" s="45"/>
      <c r="G136" s="45"/>
      <c r="H136" s="45"/>
      <c r="I136" s="45"/>
      <c r="J136" s="45"/>
      <c r="K136" s="45"/>
      <c r="L136" s="45"/>
      <c r="M136" s="45"/>
      <c r="N136" s="45"/>
      <c r="O136" s="45" t="str">
        <f t="shared" ref="O136:O199" si="14">IF(C136="","","&lt;90% in Hospital")</f>
        <v/>
      </c>
      <c r="P136" s="45"/>
      <c r="Q136" s="45" t="str">
        <f t="shared" ref="Q136:R167" si="15">IF($B$4="Data Receiver","Not Applicable","")</f>
        <v>Not Applicable</v>
      </c>
      <c r="R136" s="45" t="str">
        <f t="shared" si="15"/>
        <v>Not Applicable</v>
      </c>
      <c r="S136" s="45"/>
      <c r="T136" s="45" t="str">
        <f t="shared" ref="T136:T199" si="16">IF(OR(S136="PatientCare 360 Community Health Record",S136="PatientCare 360 Provider, No Access (For Purposes of Staff Mapping)"),"Not Applicable","")</f>
        <v/>
      </c>
      <c r="U136" s="45" t="str">
        <f t="shared" ref="U136:U199" si="17">IF(OR(S136="PatientCare 360 Community Health Record",S136="PatientCare 360 Provider, No Access (For Purposes of Staff Mapping)"),"Not Applicable","")</f>
        <v/>
      </c>
      <c r="V136" s="45"/>
      <c r="W136" s="45" t="str">
        <f t="shared" ref="W136:X167" si="18">IF($B$4="Data Receiver","Not Applicable","")</f>
        <v>Not Applicable</v>
      </c>
      <c r="X136" s="45" t="str">
        <f t="shared" si="18"/>
        <v>Not Applicable</v>
      </c>
    </row>
    <row r="137" spans="1:24" ht="29.25" customHeight="1" x14ac:dyDescent="0.25">
      <c r="A137" s="45"/>
      <c r="B137" s="45"/>
      <c r="C137" s="45"/>
      <c r="D137" s="45"/>
      <c r="E137" s="45"/>
      <c r="F137" s="45"/>
      <c r="G137" s="45"/>
      <c r="H137" s="45"/>
      <c r="I137" s="45"/>
      <c r="J137" s="45"/>
      <c r="K137" s="45"/>
      <c r="L137" s="45"/>
      <c r="M137" s="45"/>
      <c r="N137" s="45"/>
      <c r="O137" s="45" t="str">
        <f t="shared" si="14"/>
        <v/>
      </c>
      <c r="P137" s="45"/>
      <c r="Q137" s="45" t="str">
        <f t="shared" si="15"/>
        <v>Not Applicable</v>
      </c>
      <c r="R137" s="45" t="str">
        <f t="shared" si="15"/>
        <v>Not Applicable</v>
      </c>
      <c r="S137" s="45"/>
      <c r="T137" s="45" t="str">
        <f t="shared" si="16"/>
        <v/>
      </c>
      <c r="U137" s="45" t="str">
        <f t="shared" si="17"/>
        <v/>
      </c>
      <c r="V137" s="45"/>
      <c r="W137" s="45" t="str">
        <f t="shared" si="18"/>
        <v>Not Applicable</v>
      </c>
      <c r="X137" s="45" t="str">
        <f t="shared" si="18"/>
        <v>Not Applicable</v>
      </c>
    </row>
    <row r="138" spans="1:24" ht="29.25" customHeight="1" x14ac:dyDescent="0.25">
      <c r="A138" s="45"/>
      <c r="B138" s="45"/>
      <c r="C138" s="45"/>
      <c r="D138" s="45"/>
      <c r="E138" s="45"/>
      <c r="F138" s="45"/>
      <c r="G138" s="45"/>
      <c r="H138" s="45"/>
      <c r="I138" s="45"/>
      <c r="J138" s="45"/>
      <c r="K138" s="45"/>
      <c r="L138" s="45"/>
      <c r="M138" s="45"/>
      <c r="N138" s="45"/>
      <c r="O138" s="45" t="str">
        <f t="shared" si="14"/>
        <v/>
      </c>
      <c r="P138" s="45"/>
      <c r="Q138" s="45" t="str">
        <f t="shared" si="15"/>
        <v>Not Applicable</v>
      </c>
      <c r="R138" s="45" t="str">
        <f t="shared" si="15"/>
        <v>Not Applicable</v>
      </c>
      <c r="S138" s="45"/>
      <c r="T138" s="45" t="str">
        <f t="shared" si="16"/>
        <v/>
      </c>
      <c r="U138" s="45" t="str">
        <f t="shared" si="17"/>
        <v/>
      </c>
      <c r="V138" s="45"/>
      <c r="W138" s="45" t="str">
        <f t="shared" si="18"/>
        <v>Not Applicable</v>
      </c>
      <c r="X138" s="45" t="str">
        <f t="shared" si="18"/>
        <v>Not Applicable</v>
      </c>
    </row>
    <row r="139" spans="1:24" ht="29.25" customHeight="1" x14ac:dyDescent="0.25">
      <c r="A139" s="45"/>
      <c r="B139" s="45"/>
      <c r="C139" s="45"/>
      <c r="D139" s="45"/>
      <c r="E139" s="45"/>
      <c r="F139" s="45"/>
      <c r="G139" s="45"/>
      <c r="H139" s="45"/>
      <c r="I139" s="45"/>
      <c r="J139" s="45"/>
      <c r="K139" s="45"/>
      <c r="L139" s="45"/>
      <c r="M139" s="45"/>
      <c r="N139" s="45"/>
      <c r="O139" s="45" t="str">
        <f t="shared" si="14"/>
        <v/>
      </c>
      <c r="P139" s="45"/>
      <c r="Q139" s="45" t="str">
        <f t="shared" si="15"/>
        <v>Not Applicable</v>
      </c>
      <c r="R139" s="45" t="str">
        <f t="shared" si="15"/>
        <v>Not Applicable</v>
      </c>
      <c r="S139" s="45"/>
      <c r="T139" s="45" t="str">
        <f t="shared" si="16"/>
        <v/>
      </c>
      <c r="U139" s="45" t="str">
        <f t="shared" si="17"/>
        <v/>
      </c>
      <c r="V139" s="45"/>
      <c r="W139" s="45" t="str">
        <f t="shared" si="18"/>
        <v>Not Applicable</v>
      </c>
      <c r="X139" s="45" t="str">
        <f t="shared" si="18"/>
        <v>Not Applicable</v>
      </c>
    </row>
    <row r="140" spans="1:24" ht="29.25" customHeight="1" x14ac:dyDescent="0.25">
      <c r="A140" s="45"/>
      <c r="B140" s="45"/>
      <c r="C140" s="45"/>
      <c r="D140" s="45"/>
      <c r="E140" s="45"/>
      <c r="F140" s="45"/>
      <c r="G140" s="45"/>
      <c r="H140" s="45"/>
      <c r="I140" s="45"/>
      <c r="J140" s="45"/>
      <c r="K140" s="45"/>
      <c r="L140" s="45"/>
      <c r="M140" s="45"/>
      <c r="N140" s="45"/>
      <c r="O140" s="45" t="str">
        <f t="shared" si="14"/>
        <v/>
      </c>
      <c r="P140" s="45"/>
      <c r="Q140" s="45" t="str">
        <f t="shared" si="15"/>
        <v>Not Applicable</v>
      </c>
      <c r="R140" s="45" t="str">
        <f t="shared" si="15"/>
        <v>Not Applicable</v>
      </c>
      <c r="S140" s="45"/>
      <c r="T140" s="45" t="str">
        <f t="shared" si="16"/>
        <v/>
      </c>
      <c r="U140" s="45" t="str">
        <f t="shared" si="17"/>
        <v/>
      </c>
      <c r="V140" s="45"/>
      <c r="W140" s="45" t="str">
        <f t="shared" si="18"/>
        <v>Not Applicable</v>
      </c>
      <c r="X140" s="45" t="str">
        <f t="shared" si="18"/>
        <v>Not Applicable</v>
      </c>
    </row>
    <row r="141" spans="1:24" ht="29.25" customHeight="1" x14ac:dyDescent="0.25">
      <c r="A141" s="45"/>
      <c r="B141" s="45"/>
      <c r="C141" s="45"/>
      <c r="D141" s="45"/>
      <c r="E141" s="45"/>
      <c r="F141" s="45"/>
      <c r="G141" s="45"/>
      <c r="H141" s="45"/>
      <c r="I141" s="45"/>
      <c r="J141" s="45"/>
      <c r="K141" s="45"/>
      <c r="L141" s="45"/>
      <c r="M141" s="45"/>
      <c r="N141" s="45"/>
      <c r="O141" s="45" t="str">
        <f t="shared" si="14"/>
        <v/>
      </c>
      <c r="P141" s="45"/>
      <c r="Q141" s="45" t="str">
        <f t="shared" si="15"/>
        <v>Not Applicable</v>
      </c>
      <c r="R141" s="45" t="str">
        <f t="shared" si="15"/>
        <v>Not Applicable</v>
      </c>
      <c r="S141" s="45"/>
      <c r="T141" s="45" t="str">
        <f t="shared" si="16"/>
        <v/>
      </c>
      <c r="U141" s="45" t="str">
        <f t="shared" si="17"/>
        <v/>
      </c>
      <c r="V141" s="45"/>
      <c r="W141" s="45" t="str">
        <f t="shared" si="18"/>
        <v>Not Applicable</v>
      </c>
      <c r="X141" s="45" t="str">
        <f t="shared" si="18"/>
        <v>Not Applicable</v>
      </c>
    </row>
    <row r="142" spans="1:24" ht="29.25" customHeight="1" x14ac:dyDescent="0.25">
      <c r="A142" s="45"/>
      <c r="B142" s="45"/>
      <c r="C142" s="45"/>
      <c r="D142" s="45"/>
      <c r="E142" s="45"/>
      <c r="F142" s="45"/>
      <c r="G142" s="45"/>
      <c r="H142" s="45"/>
      <c r="I142" s="45"/>
      <c r="J142" s="45"/>
      <c r="K142" s="45"/>
      <c r="L142" s="45"/>
      <c r="M142" s="45"/>
      <c r="N142" s="45"/>
      <c r="O142" s="45" t="str">
        <f t="shared" si="14"/>
        <v/>
      </c>
      <c r="P142" s="45"/>
      <c r="Q142" s="45" t="str">
        <f t="shared" si="15"/>
        <v>Not Applicable</v>
      </c>
      <c r="R142" s="45" t="str">
        <f t="shared" si="15"/>
        <v>Not Applicable</v>
      </c>
      <c r="S142" s="45"/>
      <c r="T142" s="45" t="str">
        <f t="shared" si="16"/>
        <v/>
      </c>
      <c r="U142" s="45" t="str">
        <f t="shared" si="17"/>
        <v/>
      </c>
      <c r="V142" s="45"/>
      <c r="W142" s="45" t="str">
        <f t="shared" si="18"/>
        <v>Not Applicable</v>
      </c>
      <c r="X142" s="45" t="str">
        <f t="shared" si="18"/>
        <v>Not Applicable</v>
      </c>
    </row>
    <row r="143" spans="1:24" ht="29.25" customHeight="1" x14ac:dyDescent="0.25">
      <c r="A143" s="45"/>
      <c r="B143" s="45"/>
      <c r="C143" s="45"/>
      <c r="D143" s="45"/>
      <c r="E143" s="45"/>
      <c r="F143" s="45"/>
      <c r="G143" s="45"/>
      <c r="H143" s="45"/>
      <c r="I143" s="45"/>
      <c r="J143" s="45"/>
      <c r="K143" s="45"/>
      <c r="L143" s="45"/>
      <c r="M143" s="45"/>
      <c r="N143" s="45"/>
      <c r="O143" s="45" t="str">
        <f t="shared" si="14"/>
        <v/>
      </c>
      <c r="P143" s="45"/>
      <c r="Q143" s="45" t="str">
        <f t="shared" si="15"/>
        <v>Not Applicable</v>
      </c>
      <c r="R143" s="45" t="str">
        <f t="shared" si="15"/>
        <v>Not Applicable</v>
      </c>
      <c r="S143" s="45"/>
      <c r="T143" s="45" t="str">
        <f t="shared" si="16"/>
        <v/>
      </c>
      <c r="U143" s="45" t="str">
        <f t="shared" si="17"/>
        <v/>
      </c>
      <c r="V143" s="45"/>
      <c r="W143" s="45" t="str">
        <f t="shared" si="18"/>
        <v>Not Applicable</v>
      </c>
      <c r="X143" s="45" t="str">
        <f t="shared" si="18"/>
        <v>Not Applicable</v>
      </c>
    </row>
    <row r="144" spans="1:24" ht="29.25" customHeight="1" x14ac:dyDescent="0.25">
      <c r="A144" s="45"/>
      <c r="B144" s="45"/>
      <c r="C144" s="45"/>
      <c r="D144" s="45"/>
      <c r="E144" s="45"/>
      <c r="F144" s="45"/>
      <c r="G144" s="45"/>
      <c r="H144" s="45"/>
      <c r="I144" s="45"/>
      <c r="J144" s="45"/>
      <c r="K144" s="45"/>
      <c r="L144" s="45"/>
      <c r="M144" s="45"/>
      <c r="N144" s="45"/>
      <c r="O144" s="45" t="str">
        <f t="shared" si="14"/>
        <v/>
      </c>
      <c r="P144" s="45"/>
      <c r="Q144" s="45" t="str">
        <f t="shared" si="15"/>
        <v>Not Applicable</v>
      </c>
      <c r="R144" s="45" t="str">
        <f t="shared" si="15"/>
        <v>Not Applicable</v>
      </c>
      <c r="S144" s="45"/>
      <c r="T144" s="45" t="str">
        <f t="shared" si="16"/>
        <v/>
      </c>
      <c r="U144" s="45" t="str">
        <f t="shared" si="17"/>
        <v/>
      </c>
      <c r="V144" s="45"/>
      <c r="W144" s="45" t="str">
        <f t="shared" si="18"/>
        <v>Not Applicable</v>
      </c>
      <c r="X144" s="45" t="str">
        <f t="shared" si="18"/>
        <v>Not Applicable</v>
      </c>
    </row>
    <row r="145" spans="1:24" ht="29.25" customHeight="1" x14ac:dyDescent="0.25">
      <c r="A145" s="45"/>
      <c r="B145" s="45"/>
      <c r="C145" s="45"/>
      <c r="D145" s="45"/>
      <c r="E145" s="45"/>
      <c r="F145" s="45"/>
      <c r="G145" s="45"/>
      <c r="H145" s="45"/>
      <c r="I145" s="45"/>
      <c r="J145" s="45"/>
      <c r="K145" s="45"/>
      <c r="L145" s="45"/>
      <c r="M145" s="45"/>
      <c r="N145" s="45"/>
      <c r="O145" s="45" t="str">
        <f t="shared" si="14"/>
        <v/>
      </c>
      <c r="P145" s="45"/>
      <c r="Q145" s="45" t="str">
        <f t="shared" si="15"/>
        <v>Not Applicable</v>
      </c>
      <c r="R145" s="45" t="str">
        <f t="shared" si="15"/>
        <v>Not Applicable</v>
      </c>
      <c r="S145" s="45"/>
      <c r="T145" s="45" t="str">
        <f t="shared" si="16"/>
        <v/>
      </c>
      <c r="U145" s="45" t="str">
        <f t="shared" si="17"/>
        <v/>
      </c>
      <c r="V145" s="45"/>
      <c r="W145" s="45" t="str">
        <f t="shared" si="18"/>
        <v>Not Applicable</v>
      </c>
      <c r="X145" s="45" t="str">
        <f t="shared" si="18"/>
        <v>Not Applicable</v>
      </c>
    </row>
    <row r="146" spans="1:24" ht="29.25" customHeight="1" x14ac:dyDescent="0.25">
      <c r="A146" s="45"/>
      <c r="B146" s="45"/>
      <c r="C146" s="45"/>
      <c r="D146" s="45"/>
      <c r="E146" s="45"/>
      <c r="F146" s="45"/>
      <c r="G146" s="45"/>
      <c r="H146" s="45"/>
      <c r="I146" s="45"/>
      <c r="J146" s="45"/>
      <c r="K146" s="45"/>
      <c r="L146" s="45"/>
      <c r="M146" s="45"/>
      <c r="N146" s="45"/>
      <c r="O146" s="45" t="str">
        <f t="shared" si="14"/>
        <v/>
      </c>
      <c r="P146" s="45"/>
      <c r="Q146" s="45" t="str">
        <f t="shared" si="15"/>
        <v>Not Applicable</v>
      </c>
      <c r="R146" s="45" t="str">
        <f t="shared" si="15"/>
        <v>Not Applicable</v>
      </c>
      <c r="S146" s="45"/>
      <c r="T146" s="45" t="str">
        <f t="shared" si="16"/>
        <v/>
      </c>
      <c r="U146" s="45" t="str">
        <f t="shared" si="17"/>
        <v/>
      </c>
      <c r="V146" s="45"/>
      <c r="W146" s="45" t="str">
        <f t="shared" si="18"/>
        <v>Not Applicable</v>
      </c>
      <c r="X146" s="45" t="str">
        <f t="shared" si="18"/>
        <v>Not Applicable</v>
      </c>
    </row>
    <row r="147" spans="1:24" ht="29.25" customHeight="1" x14ac:dyDescent="0.25">
      <c r="A147" s="45"/>
      <c r="B147" s="45"/>
      <c r="C147" s="45"/>
      <c r="D147" s="45"/>
      <c r="E147" s="45"/>
      <c r="F147" s="45"/>
      <c r="G147" s="45"/>
      <c r="H147" s="45"/>
      <c r="I147" s="45"/>
      <c r="J147" s="45"/>
      <c r="K147" s="45"/>
      <c r="L147" s="45"/>
      <c r="M147" s="45"/>
      <c r="N147" s="45"/>
      <c r="O147" s="45" t="str">
        <f t="shared" si="14"/>
        <v/>
      </c>
      <c r="P147" s="45"/>
      <c r="Q147" s="45" t="str">
        <f t="shared" si="15"/>
        <v>Not Applicable</v>
      </c>
      <c r="R147" s="45" t="str">
        <f t="shared" si="15"/>
        <v>Not Applicable</v>
      </c>
      <c r="S147" s="45"/>
      <c r="T147" s="45" t="str">
        <f t="shared" si="16"/>
        <v/>
      </c>
      <c r="U147" s="45" t="str">
        <f t="shared" si="17"/>
        <v/>
      </c>
      <c r="V147" s="45"/>
      <c r="W147" s="45" t="str">
        <f t="shared" si="18"/>
        <v>Not Applicable</v>
      </c>
      <c r="X147" s="45" t="str">
        <f t="shared" si="18"/>
        <v>Not Applicable</v>
      </c>
    </row>
    <row r="148" spans="1:24" ht="29.25" customHeight="1" x14ac:dyDescent="0.25">
      <c r="A148" s="45"/>
      <c r="B148" s="45"/>
      <c r="C148" s="45"/>
      <c r="D148" s="45"/>
      <c r="E148" s="45"/>
      <c r="F148" s="45"/>
      <c r="G148" s="45"/>
      <c r="H148" s="45"/>
      <c r="I148" s="45"/>
      <c r="J148" s="45"/>
      <c r="K148" s="45"/>
      <c r="L148" s="45"/>
      <c r="M148" s="45"/>
      <c r="N148" s="45"/>
      <c r="O148" s="45" t="str">
        <f t="shared" si="14"/>
        <v/>
      </c>
      <c r="P148" s="45"/>
      <c r="Q148" s="45" t="str">
        <f t="shared" si="15"/>
        <v>Not Applicable</v>
      </c>
      <c r="R148" s="45" t="str">
        <f t="shared" si="15"/>
        <v>Not Applicable</v>
      </c>
      <c r="S148" s="45"/>
      <c r="T148" s="45" t="str">
        <f t="shared" si="16"/>
        <v/>
      </c>
      <c r="U148" s="45" t="str">
        <f t="shared" si="17"/>
        <v/>
      </c>
      <c r="V148" s="45"/>
      <c r="W148" s="45" t="str">
        <f t="shared" si="18"/>
        <v>Not Applicable</v>
      </c>
      <c r="X148" s="45" t="str">
        <f t="shared" si="18"/>
        <v>Not Applicable</v>
      </c>
    </row>
    <row r="149" spans="1:24" ht="29.25" customHeight="1" x14ac:dyDescent="0.25">
      <c r="A149" s="45"/>
      <c r="B149" s="45"/>
      <c r="C149" s="45"/>
      <c r="D149" s="45"/>
      <c r="E149" s="45"/>
      <c r="F149" s="45"/>
      <c r="G149" s="45"/>
      <c r="H149" s="45"/>
      <c r="I149" s="45"/>
      <c r="J149" s="45"/>
      <c r="K149" s="45"/>
      <c r="L149" s="45"/>
      <c r="M149" s="45"/>
      <c r="N149" s="45"/>
      <c r="O149" s="45" t="str">
        <f t="shared" si="14"/>
        <v/>
      </c>
      <c r="P149" s="45"/>
      <c r="Q149" s="45" t="str">
        <f t="shared" si="15"/>
        <v>Not Applicable</v>
      </c>
      <c r="R149" s="45" t="str">
        <f t="shared" si="15"/>
        <v>Not Applicable</v>
      </c>
      <c r="S149" s="45"/>
      <c r="T149" s="45" t="str">
        <f t="shared" si="16"/>
        <v/>
      </c>
      <c r="U149" s="45" t="str">
        <f t="shared" si="17"/>
        <v/>
      </c>
      <c r="V149" s="45"/>
      <c r="W149" s="45" t="str">
        <f t="shared" si="18"/>
        <v>Not Applicable</v>
      </c>
      <c r="X149" s="45" t="str">
        <f t="shared" si="18"/>
        <v>Not Applicable</v>
      </c>
    </row>
    <row r="150" spans="1:24" ht="29.25" customHeight="1" x14ac:dyDescent="0.25">
      <c r="A150" s="45"/>
      <c r="B150" s="45"/>
      <c r="C150" s="45"/>
      <c r="D150" s="45"/>
      <c r="E150" s="45"/>
      <c r="F150" s="45"/>
      <c r="G150" s="45"/>
      <c r="H150" s="45"/>
      <c r="I150" s="45"/>
      <c r="J150" s="45"/>
      <c r="K150" s="45"/>
      <c r="L150" s="45"/>
      <c r="M150" s="45"/>
      <c r="N150" s="45"/>
      <c r="O150" s="45" t="str">
        <f t="shared" si="14"/>
        <v/>
      </c>
      <c r="P150" s="45"/>
      <c r="Q150" s="45" t="str">
        <f t="shared" si="15"/>
        <v>Not Applicable</v>
      </c>
      <c r="R150" s="45" t="str">
        <f t="shared" si="15"/>
        <v>Not Applicable</v>
      </c>
      <c r="S150" s="45"/>
      <c r="T150" s="45" t="str">
        <f t="shared" si="16"/>
        <v/>
      </c>
      <c r="U150" s="45" t="str">
        <f t="shared" si="17"/>
        <v/>
      </c>
      <c r="V150" s="45"/>
      <c r="W150" s="45" t="str">
        <f t="shared" si="18"/>
        <v>Not Applicable</v>
      </c>
      <c r="X150" s="45" t="str">
        <f t="shared" si="18"/>
        <v>Not Applicable</v>
      </c>
    </row>
    <row r="151" spans="1:24" ht="29.25" customHeight="1" x14ac:dyDescent="0.25">
      <c r="A151" s="45"/>
      <c r="B151" s="45"/>
      <c r="C151" s="45"/>
      <c r="D151" s="45"/>
      <c r="E151" s="45"/>
      <c r="F151" s="45"/>
      <c r="G151" s="45"/>
      <c r="H151" s="45"/>
      <c r="I151" s="45"/>
      <c r="J151" s="45"/>
      <c r="K151" s="45"/>
      <c r="L151" s="45"/>
      <c r="M151" s="45"/>
      <c r="N151" s="45"/>
      <c r="O151" s="45" t="str">
        <f t="shared" si="14"/>
        <v/>
      </c>
      <c r="P151" s="45"/>
      <c r="Q151" s="45" t="str">
        <f t="shared" si="15"/>
        <v>Not Applicable</v>
      </c>
      <c r="R151" s="45" t="str">
        <f t="shared" si="15"/>
        <v>Not Applicable</v>
      </c>
      <c r="S151" s="45"/>
      <c r="T151" s="45" t="str">
        <f t="shared" si="16"/>
        <v/>
      </c>
      <c r="U151" s="45" t="str">
        <f t="shared" si="17"/>
        <v/>
      </c>
      <c r="V151" s="45"/>
      <c r="W151" s="45" t="str">
        <f t="shared" si="18"/>
        <v>Not Applicable</v>
      </c>
      <c r="X151" s="45" t="str">
        <f t="shared" si="18"/>
        <v>Not Applicable</v>
      </c>
    </row>
    <row r="152" spans="1:24" ht="29.25" customHeight="1" x14ac:dyDescent="0.25">
      <c r="A152" s="45"/>
      <c r="B152" s="45"/>
      <c r="C152" s="45"/>
      <c r="D152" s="45"/>
      <c r="E152" s="45"/>
      <c r="F152" s="45"/>
      <c r="G152" s="45"/>
      <c r="H152" s="45"/>
      <c r="I152" s="45"/>
      <c r="J152" s="45"/>
      <c r="K152" s="45"/>
      <c r="L152" s="45"/>
      <c r="M152" s="45"/>
      <c r="N152" s="45"/>
      <c r="O152" s="45" t="str">
        <f t="shared" si="14"/>
        <v/>
      </c>
      <c r="P152" s="45"/>
      <c r="Q152" s="45" t="str">
        <f t="shared" si="15"/>
        <v>Not Applicable</v>
      </c>
      <c r="R152" s="45" t="str">
        <f t="shared" si="15"/>
        <v>Not Applicable</v>
      </c>
      <c r="S152" s="45"/>
      <c r="T152" s="45" t="str">
        <f t="shared" si="16"/>
        <v/>
      </c>
      <c r="U152" s="45" t="str">
        <f t="shared" si="17"/>
        <v/>
      </c>
      <c r="V152" s="45"/>
      <c r="W152" s="45" t="str">
        <f t="shared" si="18"/>
        <v>Not Applicable</v>
      </c>
      <c r="X152" s="45" t="str">
        <f t="shared" si="18"/>
        <v>Not Applicable</v>
      </c>
    </row>
    <row r="153" spans="1:24" ht="29.25" customHeight="1" x14ac:dyDescent="0.25">
      <c r="A153" s="45"/>
      <c r="B153" s="45"/>
      <c r="C153" s="45"/>
      <c r="D153" s="45"/>
      <c r="E153" s="45"/>
      <c r="F153" s="45"/>
      <c r="G153" s="45"/>
      <c r="H153" s="45"/>
      <c r="I153" s="45"/>
      <c r="J153" s="45"/>
      <c r="K153" s="45"/>
      <c r="L153" s="45"/>
      <c r="M153" s="45"/>
      <c r="N153" s="45"/>
      <c r="O153" s="45" t="str">
        <f t="shared" si="14"/>
        <v/>
      </c>
      <c r="P153" s="45"/>
      <c r="Q153" s="45" t="str">
        <f t="shared" si="15"/>
        <v>Not Applicable</v>
      </c>
      <c r="R153" s="45" t="str">
        <f t="shared" si="15"/>
        <v>Not Applicable</v>
      </c>
      <c r="S153" s="45"/>
      <c r="T153" s="45" t="str">
        <f t="shared" si="16"/>
        <v/>
      </c>
      <c r="U153" s="45" t="str">
        <f t="shared" si="17"/>
        <v/>
      </c>
      <c r="V153" s="45"/>
      <c r="W153" s="45" t="str">
        <f t="shared" si="18"/>
        <v>Not Applicable</v>
      </c>
      <c r="X153" s="45" t="str">
        <f t="shared" si="18"/>
        <v>Not Applicable</v>
      </c>
    </row>
    <row r="154" spans="1:24" ht="29.25" customHeight="1" x14ac:dyDescent="0.25">
      <c r="A154" s="45"/>
      <c r="B154" s="45"/>
      <c r="C154" s="45"/>
      <c r="D154" s="45"/>
      <c r="E154" s="45"/>
      <c r="F154" s="45"/>
      <c r="G154" s="45"/>
      <c r="H154" s="45"/>
      <c r="I154" s="45"/>
      <c r="J154" s="45"/>
      <c r="K154" s="45"/>
      <c r="L154" s="45"/>
      <c r="M154" s="45"/>
      <c r="N154" s="45"/>
      <c r="O154" s="45" t="str">
        <f t="shared" si="14"/>
        <v/>
      </c>
      <c r="P154" s="45"/>
      <c r="Q154" s="45" t="str">
        <f t="shared" si="15"/>
        <v>Not Applicable</v>
      </c>
      <c r="R154" s="45" t="str">
        <f t="shared" si="15"/>
        <v>Not Applicable</v>
      </c>
      <c r="S154" s="45"/>
      <c r="T154" s="45" t="str">
        <f t="shared" si="16"/>
        <v/>
      </c>
      <c r="U154" s="45" t="str">
        <f t="shared" si="17"/>
        <v/>
      </c>
      <c r="V154" s="45"/>
      <c r="W154" s="45" t="str">
        <f t="shared" si="18"/>
        <v>Not Applicable</v>
      </c>
      <c r="X154" s="45" t="str">
        <f t="shared" si="18"/>
        <v>Not Applicable</v>
      </c>
    </row>
    <row r="155" spans="1:24" ht="29.25" customHeight="1" x14ac:dyDescent="0.25">
      <c r="A155" s="45"/>
      <c r="B155" s="45"/>
      <c r="C155" s="45"/>
      <c r="D155" s="45"/>
      <c r="E155" s="45"/>
      <c r="F155" s="45"/>
      <c r="G155" s="45"/>
      <c r="H155" s="45"/>
      <c r="I155" s="45"/>
      <c r="J155" s="45"/>
      <c r="K155" s="45"/>
      <c r="L155" s="45"/>
      <c r="M155" s="45"/>
      <c r="N155" s="45"/>
      <c r="O155" s="45" t="str">
        <f t="shared" si="14"/>
        <v/>
      </c>
      <c r="P155" s="45"/>
      <c r="Q155" s="45" t="str">
        <f t="shared" si="15"/>
        <v>Not Applicable</v>
      </c>
      <c r="R155" s="45" t="str">
        <f t="shared" si="15"/>
        <v>Not Applicable</v>
      </c>
      <c r="S155" s="45"/>
      <c r="T155" s="45" t="str">
        <f t="shared" si="16"/>
        <v/>
      </c>
      <c r="U155" s="45" t="str">
        <f t="shared" si="17"/>
        <v/>
      </c>
      <c r="V155" s="45"/>
      <c r="W155" s="45" t="str">
        <f t="shared" si="18"/>
        <v>Not Applicable</v>
      </c>
      <c r="X155" s="45" t="str">
        <f t="shared" si="18"/>
        <v>Not Applicable</v>
      </c>
    </row>
    <row r="156" spans="1:24" ht="29.25" customHeight="1" x14ac:dyDescent="0.25">
      <c r="A156" s="45"/>
      <c r="B156" s="45"/>
      <c r="C156" s="45"/>
      <c r="D156" s="45"/>
      <c r="E156" s="45"/>
      <c r="F156" s="45"/>
      <c r="G156" s="45"/>
      <c r="H156" s="45"/>
      <c r="I156" s="45"/>
      <c r="J156" s="45"/>
      <c r="K156" s="45"/>
      <c r="L156" s="45"/>
      <c r="M156" s="45"/>
      <c r="N156" s="45"/>
      <c r="O156" s="45" t="str">
        <f t="shared" si="14"/>
        <v/>
      </c>
      <c r="P156" s="45"/>
      <c r="Q156" s="45" t="str">
        <f t="shared" si="15"/>
        <v>Not Applicable</v>
      </c>
      <c r="R156" s="45" t="str">
        <f t="shared" si="15"/>
        <v>Not Applicable</v>
      </c>
      <c r="S156" s="45"/>
      <c r="T156" s="45" t="str">
        <f t="shared" si="16"/>
        <v/>
      </c>
      <c r="U156" s="45" t="str">
        <f t="shared" si="17"/>
        <v/>
      </c>
      <c r="V156" s="45"/>
      <c r="W156" s="45" t="str">
        <f t="shared" si="18"/>
        <v>Not Applicable</v>
      </c>
      <c r="X156" s="45" t="str">
        <f t="shared" si="18"/>
        <v>Not Applicable</v>
      </c>
    </row>
    <row r="157" spans="1:24" ht="29.25" customHeight="1" x14ac:dyDescent="0.25">
      <c r="A157" s="45"/>
      <c r="B157" s="45"/>
      <c r="C157" s="45"/>
      <c r="D157" s="45"/>
      <c r="E157" s="45"/>
      <c r="F157" s="45"/>
      <c r="G157" s="45"/>
      <c r="H157" s="45"/>
      <c r="I157" s="45"/>
      <c r="J157" s="45"/>
      <c r="K157" s="45"/>
      <c r="L157" s="45"/>
      <c r="M157" s="45"/>
      <c r="N157" s="45"/>
      <c r="O157" s="45" t="str">
        <f t="shared" si="14"/>
        <v/>
      </c>
      <c r="P157" s="45"/>
      <c r="Q157" s="45" t="str">
        <f t="shared" si="15"/>
        <v>Not Applicable</v>
      </c>
      <c r="R157" s="45" t="str">
        <f t="shared" si="15"/>
        <v>Not Applicable</v>
      </c>
      <c r="S157" s="45"/>
      <c r="T157" s="45" t="str">
        <f t="shared" si="16"/>
        <v/>
      </c>
      <c r="U157" s="45" t="str">
        <f t="shared" si="17"/>
        <v/>
      </c>
      <c r="V157" s="45"/>
      <c r="W157" s="45" t="str">
        <f t="shared" si="18"/>
        <v>Not Applicable</v>
      </c>
      <c r="X157" s="45" t="str">
        <f t="shared" si="18"/>
        <v>Not Applicable</v>
      </c>
    </row>
    <row r="158" spans="1:24" ht="29.25" customHeight="1" x14ac:dyDescent="0.25">
      <c r="A158" s="45"/>
      <c r="B158" s="45"/>
      <c r="C158" s="45"/>
      <c r="D158" s="45"/>
      <c r="E158" s="45"/>
      <c r="F158" s="45"/>
      <c r="G158" s="45"/>
      <c r="H158" s="45"/>
      <c r="I158" s="45"/>
      <c r="J158" s="45"/>
      <c r="K158" s="45"/>
      <c r="L158" s="45"/>
      <c r="M158" s="45"/>
      <c r="N158" s="45"/>
      <c r="O158" s="45" t="str">
        <f t="shared" si="14"/>
        <v/>
      </c>
      <c r="P158" s="45"/>
      <c r="Q158" s="45" t="str">
        <f t="shared" si="15"/>
        <v>Not Applicable</v>
      </c>
      <c r="R158" s="45" t="str">
        <f t="shared" si="15"/>
        <v>Not Applicable</v>
      </c>
      <c r="S158" s="45"/>
      <c r="T158" s="45" t="str">
        <f t="shared" si="16"/>
        <v/>
      </c>
      <c r="U158" s="45" t="str">
        <f t="shared" si="17"/>
        <v/>
      </c>
      <c r="V158" s="45"/>
      <c r="W158" s="45" t="str">
        <f t="shared" si="18"/>
        <v>Not Applicable</v>
      </c>
      <c r="X158" s="45" t="str">
        <f t="shared" si="18"/>
        <v>Not Applicable</v>
      </c>
    </row>
    <row r="159" spans="1:24" ht="29.25" customHeight="1" x14ac:dyDescent="0.25">
      <c r="A159" s="45"/>
      <c r="B159" s="45"/>
      <c r="C159" s="45"/>
      <c r="D159" s="45"/>
      <c r="E159" s="45"/>
      <c r="F159" s="45"/>
      <c r="G159" s="45"/>
      <c r="H159" s="45"/>
      <c r="I159" s="45"/>
      <c r="J159" s="45"/>
      <c r="K159" s="45"/>
      <c r="L159" s="45"/>
      <c r="M159" s="45"/>
      <c r="N159" s="45"/>
      <c r="O159" s="45" t="str">
        <f t="shared" si="14"/>
        <v/>
      </c>
      <c r="P159" s="45"/>
      <c r="Q159" s="45" t="str">
        <f t="shared" si="15"/>
        <v>Not Applicable</v>
      </c>
      <c r="R159" s="45" t="str">
        <f t="shared" si="15"/>
        <v>Not Applicable</v>
      </c>
      <c r="S159" s="45"/>
      <c r="T159" s="45" t="str">
        <f t="shared" si="16"/>
        <v/>
      </c>
      <c r="U159" s="45" t="str">
        <f t="shared" si="17"/>
        <v/>
      </c>
      <c r="V159" s="45"/>
      <c r="W159" s="45" t="str">
        <f t="shared" si="18"/>
        <v>Not Applicable</v>
      </c>
      <c r="X159" s="45" t="str">
        <f t="shared" si="18"/>
        <v>Not Applicable</v>
      </c>
    </row>
    <row r="160" spans="1:24" ht="29.25" customHeight="1" x14ac:dyDescent="0.25">
      <c r="A160" s="45"/>
      <c r="B160" s="45"/>
      <c r="C160" s="45"/>
      <c r="D160" s="45"/>
      <c r="E160" s="45"/>
      <c r="F160" s="45"/>
      <c r="G160" s="45"/>
      <c r="H160" s="45"/>
      <c r="I160" s="45"/>
      <c r="J160" s="45"/>
      <c r="K160" s="45"/>
      <c r="L160" s="45"/>
      <c r="M160" s="45"/>
      <c r="N160" s="45"/>
      <c r="O160" s="45" t="str">
        <f t="shared" si="14"/>
        <v/>
      </c>
      <c r="P160" s="45"/>
      <c r="Q160" s="45" t="str">
        <f t="shared" si="15"/>
        <v>Not Applicable</v>
      </c>
      <c r="R160" s="45" t="str">
        <f t="shared" si="15"/>
        <v>Not Applicable</v>
      </c>
      <c r="S160" s="45"/>
      <c r="T160" s="45" t="str">
        <f t="shared" si="16"/>
        <v/>
      </c>
      <c r="U160" s="45" t="str">
        <f t="shared" si="17"/>
        <v/>
      </c>
      <c r="V160" s="45"/>
      <c r="W160" s="45" t="str">
        <f t="shared" si="18"/>
        <v>Not Applicable</v>
      </c>
      <c r="X160" s="45" t="str">
        <f t="shared" si="18"/>
        <v>Not Applicable</v>
      </c>
    </row>
    <row r="161" spans="1:24" ht="29.25" customHeight="1" x14ac:dyDescent="0.25">
      <c r="A161" s="45"/>
      <c r="B161" s="45"/>
      <c r="C161" s="45"/>
      <c r="D161" s="45"/>
      <c r="E161" s="45"/>
      <c r="F161" s="45"/>
      <c r="G161" s="45"/>
      <c r="H161" s="45"/>
      <c r="I161" s="45"/>
      <c r="J161" s="45"/>
      <c r="K161" s="45"/>
      <c r="L161" s="45"/>
      <c r="M161" s="45"/>
      <c r="N161" s="45"/>
      <c r="O161" s="45" t="str">
        <f t="shared" si="14"/>
        <v/>
      </c>
      <c r="P161" s="45"/>
      <c r="Q161" s="45" t="str">
        <f t="shared" si="15"/>
        <v>Not Applicable</v>
      </c>
      <c r="R161" s="45" t="str">
        <f t="shared" si="15"/>
        <v>Not Applicable</v>
      </c>
      <c r="S161" s="45"/>
      <c r="T161" s="45" t="str">
        <f t="shared" si="16"/>
        <v/>
      </c>
      <c r="U161" s="45" t="str">
        <f t="shared" si="17"/>
        <v/>
      </c>
      <c r="V161" s="45"/>
      <c r="W161" s="45" t="str">
        <f t="shared" si="18"/>
        <v>Not Applicable</v>
      </c>
      <c r="X161" s="45" t="str">
        <f t="shared" si="18"/>
        <v>Not Applicable</v>
      </c>
    </row>
    <row r="162" spans="1:24" ht="29.25" customHeight="1" x14ac:dyDescent="0.25">
      <c r="A162" s="45"/>
      <c r="B162" s="45"/>
      <c r="C162" s="45"/>
      <c r="D162" s="45"/>
      <c r="E162" s="45"/>
      <c r="F162" s="45"/>
      <c r="G162" s="45"/>
      <c r="H162" s="45"/>
      <c r="I162" s="45"/>
      <c r="J162" s="45"/>
      <c r="K162" s="45"/>
      <c r="L162" s="45"/>
      <c r="M162" s="45"/>
      <c r="N162" s="45"/>
      <c r="O162" s="45" t="str">
        <f t="shared" si="14"/>
        <v/>
      </c>
      <c r="P162" s="45"/>
      <c r="Q162" s="45" t="str">
        <f t="shared" si="15"/>
        <v>Not Applicable</v>
      </c>
      <c r="R162" s="45" t="str">
        <f t="shared" si="15"/>
        <v>Not Applicable</v>
      </c>
      <c r="S162" s="45"/>
      <c r="T162" s="45" t="str">
        <f t="shared" si="16"/>
        <v/>
      </c>
      <c r="U162" s="45" t="str">
        <f t="shared" si="17"/>
        <v/>
      </c>
      <c r="V162" s="45"/>
      <c r="W162" s="45" t="str">
        <f t="shared" si="18"/>
        <v>Not Applicable</v>
      </c>
      <c r="X162" s="45" t="str">
        <f t="shared" si="18"/>
        <v>Not Applicable</v>
      </c>
    </row>
    <row r="163" spans="1:24" ht="29.25" customHeight="1" x14ac:dyDescent="0.25">
      <c r="A163" s="45"/>
      <c r="B163" s="45"/>
      <c r="C163" s="45"/>
      <c r="D163" s="45"/>
      <c r="E163" s="45"/>
      <c r="F163" s="45"/>
      <c r="G163" s="45"/>
      <c r="H163" s="45"/>
      <c r="I163" s="45"/>
      <c r="J163" s="45"/>
      <c r="K163" s="45"/>
      <c r="L163" s="45"/>
      <c r="M163" s="45"/>
      <c r="N163" s="45"/>
      <c r="O163" s="45" t="str">
        <f t="shared" si="14"/>
        <v/>
      </c>
      <c r="P163" s="45"/>
      <c r="Q163" s="45" t="str">
        <f t="shared" si="15"/>
        <v>Not Applicable</v>
      </c>
      <c r="R163" s="45" t="str">
        <f t="shared" si="15"/>
        <v>Not Applicable</v>
      </c>
      <c r="S163" s="45"/>
      <c r="T163" s="45" t="str">
        <f t="shared" si="16"/>
        <v/>
      </c>
      <c r="U163" s="45" t="str">
        <f t="shared" si="17"/>
        <v/>
      </c>
      <c r="V163" s="45"/>
      <c r="W163" s="45" t="str">
        <f t="shared" si="18"/>
        <v>Not Applicable</v>
      </c>
      <c r="X163" s="45" t="str">
        <f t="shared" si="18"/>
        <v>Not Applicable</v>
      </c>
    </row>
    <row r="164" spans="1:24" ht="29.25" customHeight="1" x14ac:dyDescent="0.25">
      <c r="A164" s="45"/>
      <c r="B164" s="45"/>
      <c r="C164" s="45"/>
      <c r="D164" s="45"/>
      <c r="E164" s="45"/>
      <c r="F164" s="45"/>
      <c r="G164" s="45"/>
      <c r="H164" s="45"/>
      <c r="I164" s="45"/>
      <c r="J164" s="45"/>
      <c r="K164" s="45"/>
      <c r="L164" s="45"/>
      <c r="M164" s="45"/>
      <c r="N164" s="45"/>
      <c r="O164" s="45" t="str">
        <f t="shared" si="14"/>
        <v/>
      </c>
      <c r="P164" s="45"/>
      <c r="Q164" s="45" t="str">
        <f t="shared" si="15"/>
        <v>Not Applicable</v>
      </c>
      <c r="R164" s="45" t="str">
        <f t="shared" si="15"/>
        <v>Not Applicable</v>
      </c>
      <c r="S164" s="45"/>
      <c r="T164" s="45" t="str">
        <f t="shared" si="16"/>
        <v/>
      </c>
      <c r="U164" s="45" t="str">
        <f t="shared" si="17"/>
        <v/>
      </c>
      <c r="V164" s="45"/>
      <c r="W164" s="45" t="str">
        <f t="shared" si="18"/>
        <v>Not Applicable</v>
      </c>
      <c r="X164" s="45" t="str">
        <f t="shared" si="18"/>
        <v>Not Applicable</v>
      </c>
    </row>
    <row r="165" spans="1:24" ht="29.25" customHeight="1" x14ac:dyDescent="0.25">
      <c r="A165" s="45"/>
      <c r="B165" s="45"/>
      <c r="C165" s="45"/>
      <c r="D165" s="45"/>
      <c r="E165" s="45"/>
      <c r="F165" s="45"/>
      <c r="G165" s="45"/>
      <c r="H165" s="45"/>
      <c r="I165" s="45"/>
      <c r="J165" s="45"/>
      <c r="K165" s="45"/>
      <c r="L165" s="45"/>
      <c r="M165" s="45"/>
      <c r="N165" s="45"/>
      <c r="O165" s="45" t="str">
        <f t="shared" si="14"/>
        <v/>
      </c>
      <c r="P165" s="45"/>
      <c r="Q165" s="45" t="str">
        <f t="shared" si="15"/>
        <v>Not Applicable</v>
      </c>
      <c r="R165" s="45" t="str">
        <f t="shared" si="15"/>
        <v>Not Applicable</v>
      </c>
      <c r="S165" s="45"/>
      <c r="T165" s="45" t="str">
        <f t="shared" si="16"/>
        <v/>
      </c>
      <c r="U165" s="45" t="str">
        <f t="shared" si="17"/>
        <v/>
      </c>
      <c r="V165" s="45"/>
      <c r="W165" s="45" t="str">
        <f t="shared" si="18"/>
        <v>Not Applicable</v>
      </c>
      <c r="X165" s="45" t="str">
        <f t="shared" si="18"/>
        <v>Not Applicable</v>
      </c>
    </row>
    <row r="166" spans="1:24" ht="29.25" customHeight="1" x14ac:dyDescent="0.25">
      <c r="A166" s="45"/>
      <c r="B166" s="45"/>
      <c r="C166" s="45"/>
      <c r="D166" s="45"/>
      <c r="E166" s="45"/>
      <c r="F166" s="45"/>
      <c r="G166" s="45"/>
      <c r="H166" s="45"/>
      <c r="I166" s="45"/>
      <c r="J166" s="45"/>
      <c r="K166" s="45"/>
      <c r="L166" s="45"/>
      <c r="M166" s="45"/>
      <c r="N166" s="45"/>
      <c r="O166" s="45" t="str">
        <f t="shared" si="14"/>
        <v/>
      </c>
      <c r="P166" s="45"/>
      <c r="Q166" s="45" t="str">
        <f t="shared" si="15"/>
        <v>Not Applicable</v>
      </c>
      <c r="R166" s="45" t="str">
        <f t="shared" si="15"/>
        <v>Not Applicable</v>
      </c>
      <c r="S166" s="45"/>
      <c r="T166" s="45" t="str">
        <f t="shared" si="16"/>
        <v/>
      </c>
      <c r="U166" s="45" t="str">
        <f t="shared" si="17"/>
        <v/>
      </c>
      <c r="V166" s="45"/>
      <c r="W166" s="45" t="str">
        <f t="shared" si="18"/>
        <v>Not Applicable</v>
      </c>
      <c r="X166" s="45" t="str">
        <f t="shared" si="18"/>
        <v>Not Applicable</v>
      </c>
    </row>
    <row r="167" spans="1:24" ht="29.25" customHeight="1" x14ac:dyDescent="0.25">
      <c r="A167" s="45"/>
      <c r="B167" s="45"/>
      <c r="C167" s="45"/>
      <c r="D167" s="45"/>
      <c r="E167" s="45"/>
      <c r="F167" s="45"/>
      <c r="G167" s="45"/>
      <c r="H167" s="45"/>
      <c r="I167" s="45"/>
      <c r="J167" s="45"/>
      <c r="K167" s="45"/>
      <c r="L167" s="45"/>
      <c r="M167" s="45"/>
      <c r="N167" s="45"/>
      <c r="O167" s="45" t="str">
        <f t="shared" si="14"/>
        <v/>
      </c>
      <c r="P167" s="45"/>
      <c r="Q167" s="45" t="str">
        <f t="shared" si="15"/>
        <v>Not Applicable</v>
      </c>
      <c r="R167" s="45" t="str">
        <f t="shared" si="15"/>
        <v>Not Applicable</v>
      </c>
      <c r="S167" s="45"/>
      <c r="T167" s="45" t="str">
        <f t="shared" si="16"/>
        <v/>
      </c>
      <c r="U167" s="45" t="str">
        <f t="shared" si="17"/>
        <v/>
      </c>
      <c r="V167" s="45"/>
      <c r="W167" s="45" t="str">
        <f t="shared" si="18"/>
        <v>Not Applicable</v>
      </c>
      <c r="X167" s="45" t="str">
        <f t="shared" si="18"/>
        <v>Not Applicable</v>
      </c>
    </row>
    <row r="168" spans="1:24" ht="29.25" customHeight="1" x14ac:dyDescent="0.25">
      <c r="A168" s="45"/>
      <c r="B168" s="45"/>
      <c r="C168" s="45"/>
      <c r="D168" s="45"/>
      <c r="E168" s="45"/>
      <c r="F168" s="45"/>
      <c r="G168" s="45"/>
      <c r="H168" s="45"/>
      <c r="I168" s="45"/>
      <c r="J168" s="45"/>
      <c r="K168" s="45"/>
      <c r="L168" s="45"/>
      <c r="M168" s="45"/>
      <c r="N168" s="45"/>
      <c r="O168" s="45" t="str">
        <f t="shared" si="14"/>
        <v/>
      </c>
      <c r="P168" s="45"/>
      <c r="Q168" s="45" t="str">
        <f t="shared" ref="Q168:R205" si="19">IF($B$4="Data Receiver","Not Applicable","")</f>
        <v>Not Applicable</v>
      </c>
      <c r="R168" s="45" t="str">
        <f t="shared" si="19"/>
        <v>Not Applicable</v>
      </c>
      <c r="S168" s="45"/>
      <c r="T168" s="45" t="str">
        <f t="shared" si="16"/>
        <v/>
      </c>
      <c r="U168" s="45" t="str">
        <f t="shared" si="17"/>
        <v/>
      </c>
      <c r="V168" s="45"/>
      <c r="W168" s="45" t="str">
        <f t="shared" ref="W168:X205" si="20">IF($B$4="Data Receiver","Not Applicable","")</f>
        <v>Not Applicable</v>
      </c>
      <c r="X168" s="45" t="str">
        <f t="shared" si="20"/>
        <v>Not Applicable</v>
      </c>
    </row>
    <row r="169" spans="1:24" ht="29.25" customHeight="1" x14ac:dyDescent="0.25">
      <c r="A169" s="45"/>
      <c r="B169" s="45"/>
      <c r="C169" s="45"/>
      <c r="D169" s="45"/>
      <c r="E169" s="45"/>
      <c r="F169" s="45"/>
      <c r="G169" s="45"/>
      <c r="H169" s="45"/>
      <c r="I169" s="45"/>
      <c r="J169" s="45"/>
      <c r="K169" s="45"/>
      <c r="L169" s="45"/>
      <c r="M169" s="45"/>
      <c r="N169" s="45"/>
      <c r="O169" s="45" t="str">
        <f t="shared" si="14"/>
        <v/>
      </c>
      <c r="P169" s="45"/>
      <c r="Q169" s="45" t="str">
        <f t="shared" si="19"/>
        <v>Not Applicable</v>
      </c>
      <c r="R169" s="45" t="str">
        <f t="shared" si="19"/>
        <v>Not Applicable</v>
      </c>
      <c r="S169" s="45"/>
      <c r="T169" s="45" t="str">
        <f t="shared" si="16"/>
        <v/>
      </c>
      <c r="U169" s="45" t="str">
        <f t="shared" si="17"/>
        <v/>
      </c>
      <c r="V169" s="45"/>
      <c r="W169" s="45" t="str">
        <f t="shared" si="20"/>
        <v>Not Applicable</v>
      </c>
      <c r="X169" s="45" t="str">
        <f t="shared" si="20"/>
        <v>Not Applicable</v>
      </c>
    </row>
    <row r="170" spans="1:24" ht="29.25" customHeight="1" x14ac:dyDescent="0.25">
      <c r="A170" s="45"/>
      <c r="B170" s="45"/>
      <c r="C170" s="45"/>
      <c r="D170" s="45"/>
      <c r="E170" s="45"/>
      <c r="F170" s="45"/>
      <c r="G170" s="45"/>
      <c r="H170" s="45"/>
      <c r="I170" s="45"/>
      <c r="J170" s="45"/>
      <c r="K170" s="45"/>
      <c r="L170" s="45"/>
      <c r="M170" s="45"/>
      <c r="N170" s="45"/>
      <c r="O170" s="45" t="str">
        <f t="shared" si="14"/>
        <v/>
      </c>
      <c r="P170" s="45"/>
      <c r="Q170" s="45" t="str">
        <f t="shared" si="19"/>
        <v>Not Applicable</v>
      </c>
      <c r="R170" s="45" t="str">
        <f t="shared" si="19"/>
        <v>Not Applicable</v>
      </c>
      <c r="S170" s="45"/>
      <c r="T170" s="45" t="str">
        <f t="shared" si="16"/>
        <v/>
      </c>
      <c r="U170" s="45" t="str">
        <f t="shared" si="17"/>
        <v/>
      </c>
      <c r="V170" s="45"/>
      <c r="W170" s="45" t="str">
        <f t="shared" si="20"/>
        <v>Not Applicable</v>
      </c>
      <c r="X170" s="45" t="str">
        <f t="shared" si="20"/>
        <v>Not Applicable</v>
      </c>
    </row>
    <row r="171" spans="1:24" ht="29.25" customHeight="1" x14ac:dyDescent="0.25">
      <c r="A171" s="45"/>
      <c r="B171" s="45"/>
      <c r="C171" s="45"/>
      <c r="D171" s="45"/>
      <c r="E171" s="45"/>
      <c r="F171" s="45"/>
      <c r="G171" s="45"/>
      <c r="H171" s="45"/>
      <c r="I171" s="45"/>
      <c r="J171" s="45"/>
      <c r="K171" s="45"/>
      <c r="L171" s="45"/>
      <c r="M171" s="45"/>
      <c r="N171" s="45"/>
      <c r="O171" s="45" t="str">
        <f t="shared" si="14"/>
        <v/>
      </c>
      <c r="P171" s="45"/>
      <c r="Q171" s="45" t="str">
        <f t="shared" si="19"/>
        <v>Not Applicable</v>
      </c>
      <c r="R171" s="45" t="str">
        <f t="shared" si="19"/>
        <v>Not Applicable</v>
      </c>
      <c r="S171" s="45"/>
      <c r="T171" s="45" t="str">
        <f t="shared" si="16"/>
        <v/>
      </c>
      <c r="U171" s="45" t="str">
        <f t="shared" si="17"/>
        <v/>
      </c>
      <c r="V171" s="45"/>
      <c r="W171" s="45" t="str">
        <f t="shared" si="20"/>
        <v>Not Applicable</v>
      </c>
      <c r="X171" s="45" t="str">
        <f t="shared" si="20"/>
        <v>Not Applicable</v>
      </c>
    </row>
    <row r="172" spans="1:24" ht="29.25" customHeight="1" x14ac:dyDescent="0.25">
      <c r="A172" s="45"/>
      <c r="B172" s="45"/>
      <c r="C172" s="45"/>
      <c r="D172" s="45"/>
      <c r="E172" s="45"/>
      <c r="F172" s="45"/>
      <c r="G172" s="45"/>
      <c r="H172" s="45"/>
      <c r="I172" s="45"/>
      <c r="J172" s="45"/>
      <c r="K172" s="45"/>
      <c r="L172" s="45"/>
      <c r="M172" s="45"/>
      <c r="N172" s="45"/>
      <c r="O172" s="45" t="str">
        <f t="shared" si="14"/>
        <v/>
      </c>
      <c r="P172" s="45"/>
      <c r="Q172" s="45" t="str">
        <f t="shared" si="19"/>
        <v>Not Applicable</v>
      </c>
      <c r="R172" s="45" t="str">
        <f t="shared" si="19"/>
        <v>Not Applicable</v>
      </c>
      <c r="S172" s="45"/>
      <c r="T172" s="45" t="str">
        <f t="shared" si="16"/>
        <v/>
      </c>
      <c r="U172" s="45" t="str">
        <f t="shared" si="17"/>
        <v/>
      </c>
      <c r="V172" s="45"/>
      <c r="W172" s="45" t="str">
        <f t="shared" si="20"/>
        <v>Not Applicable</v>
      </c>
      <c r="X172" s="45" t="str">
        <f t="shared" si="20"/>
        <v>Not Applicable</v>
      </c>
    </row>
    <row r="173" spans="1:24" ht="29.25" customHeight="1" x14ac:dyDescent="0.25">
      <c r="A173" s="45"/>
      <c r="B173" s="45"/>
      <c r="C173" s="45"/>
      <c r="D173" s="45"/>
      <c r="E173" s="45"/>
      <c r="F173" s="45"/>
      <c r="G173" s="45"/>
      <c r="H173" s="45"/>
      <c r="I173" s="45"/>
      <c r="J173" s="45"/>
      <c r="K173" s="45"/>
      <c r="L173" s="45"/>
      <c r="M173" s="45"/>
      <c r="N173" s="45"/>
      <c r="O173" s="45" t="str">
        <f t="shared" si="14"/>
        <v/>
      </c>
      <c r="P173" s="45"/>
      <c r="Q173" s="45" t="str">
        <f t="shared" si="19"/>
        <v>Not Applicable</v>
      </c>
      <c r="R173" s="45" t="str">
        <f t="shared" si="19"/>
        <v>Not Applicable</v>
      </c>
      <c r="S173" s="45"/>
      <c r="T173" s="45" t="str">
        <f t="shared" si="16"/>
        <v/>
      </c>
      <c r="U173" s="45" t="str">
        <f t="shared" si="17"/>
        <v/>
      </c>
      <c r="V173" s="45"/>
      <c r="W173" s="45" t="str">
        <f t="shared" si="20"/>
        <v>Not Applicable</v>
      </c>
      <c r="X173" s="45" t="str">
        <f t="shared" si="20"/>
        <v>Not Applicable</v>
      </c>
    </row>
    <row r="174" spans="1:24" ht="29.25" customHeight="1" x14ac:dyDescent="0.25">
      <c r="A174" s="45"/>
      <c r="B174" s="45"/>
      <c r="C174" s="45"/>
      <c r="D174" s="45"/>
      <c r="E174" s="45"/>
      <c r="F174" s="45"/>
      <c r="G174" s="45"/>
      <c r="H174" s="45"/>
      <c r="I174" s="45"/>
      <c r="J174" s="45"/>
      <c r="K174" s="45"/>
      <c r="L174" s="45"/>
      <c r="M174" s="45"/>
      <c r="N174" s="45"/>
      <c r="O174" s="45" t="str">
        <f t="shared" si="14"/>
        <v/>
      </c>
      <c r="P174" s="45"/>
      <c r="Q174" s="45" t="str">
        <f t="shared" si="19"/>
        <v>Not Applicable</v>
      </c>
      <c r="R174" s="45" t="str">
        <f t="shared" si="19"/>
        <v>Not Applicable</v>
      </c>
      <c r="S174" s="45"/>
      <c r="T174" s="45" t="str">
        <f t="shared" si="16"/>
        <v/>
      </c>
      <c r="U174" s="45" t="str">
        <f t="shared" si="17"/>
        <v/>
      </c>
      <c r="V174" s="45"/>
      <c r="W174" s="45" t="str">
        <f t="shared" si="20"/>
        <v>Not Applicable</v>
      </c>
      <c r="X174" s="45" t="str">
        <f t="shared" si="20"/>
        <v>Not Applicable</v>
      </c>
    </row>
    <row r="175" spans="1:24" ht="29.25" customHeight="1" x14ac:dyDescent="0.25">
      <c r="A175" s="45"/>
      <c r="B175" s="45"/>
      <c r="C175" s="45"/>
      <c r="D175" s="45"/>
      <c r="E175" s="45"/>
      <c r="F175" s="45"/>
      <c r="G175" s="45"/>
      <c r="H175" s="45"/>
      <c r="I175" s="45"/>
      <c r="J175" s="45"/>
      <c r="K175" s="45"/>
      <c r="L175" s="45"/>
      <c r="M175" s="45"/>
      <c r="N175" s="45"/>
      <c r="O175" s="45" t="str">
        <f t="shared" si="14"/>
        <v/>
      </c>
      <c r="P175" s="45"/>
      <c r="Q175" s="45" t="str">
        <f t="shared" si="19"/>
        <v>Not Applicable</v>
      </c>
      <c r="R175" s="45" t="str">
        <f t="shared" si="19"/>
        <v>Not Applicable</v>
      </c>
      <c r="S175" s="45"/>
      <c r="T175" s="45" t="str">
        <f t="shared" si="16"/>
        <v/>
      </c>
      <c r="U175" s="45" t="str">
        <f t="shared" si="17"/>
        <v/>
      </c>
      <c r="V175" s="45"/>
      <c r="W175" s="45" t="str">
        <f t="shared" si="20"/>
        <v>Not Applicable</v>
      </c>
      <c r="X175" s="45" t="str">
        <f t="shared" si="20"/>
        <v>Not Applicable</v>
      </c>
    </row>
    <row r="176" spans="1:24" ht="29.25" customHeight="1" x14ac:dyDescent="0.25">
      <c r="A176" s="45"/>
      <c r="B176" s="45"/>
      <c r="C176" s="45"/>
      <c r="D176" s="45"/>
      <c r="E176" s="45"/>
      <c r="F176" s="45"/>
      <c r="G176" s="45"/>
      <c r="H176" s="45"/>
      <c r="I176" s="45"/>
      <c r="J176" s="45"/>
      <c r="K176" s="45"/>
      <c r="L176" s="45"/>
      <c r="M176" s="45"/>
      <c r="N176" s="45"/>
      <c r="O176" s="45" t="str">
        <f t="shared" si="14"/>
        <v/>
      </c>
      <c r="P176" s="45"/>
      <c r="Q176" s="45" t="str">
        <f t="shared" si="19"/>
        <v>Not Applicable</v>
      </c>
      <c r="R176" s="45" t="str">
        <f t="shared" si="19"/>
        <v>Not Applicable</v>
      </c>
      <c r="S176" s="45"/>
      <c r="T176" s="45" t="str">
        <f t="shared" si="16"/>
        <v/>
      </c>
      <c r="U176" s="45" t="str">
        <f t="shared" si="17"/>
        <v/>
      </c>
      <c r="V176" s="45"/>
      <c r="W176" s="45" t="str">
        <f t="shared" si="20"/>
        <v>Not Applicable</v>
      </c>
      <c r="X176" s="45" t="str">
        <f t="shared" si="20"/>
        <v>Not Applicable</v>
      </c>
    </row>
    <row r="177" spans="1:24" ht="29.25" customHeight="1" x14ac:dyDescent="0.25">
      <c r="A177" s="45"/>
      <c r="B177" s="45"/>
      <c r="C177" s="45"/>
      <c r="D177" s="45"/>
      <c r="E177" s="45"/>
      <c r="F177" s="45"/>
      <c r="G177" s="45"/>
      <c r="H177" s="45"/>
      <c r="I177" s="45"/>
      <c r="J177" s="45"/>
      <c r="K177" s="45"/>
      <c r="L177" s="45"/>
      <c r="M177" s="45"/>
      <c r="N177" s="45"/>
      <c r="O177" s="45" t="str">
        <f t="shared" si="14"/>
        <v/>
      </c>
      <c r="P177" s="45"/>
      <c r="Q177" s="45" t="str">
        <f t="shared" si="19"/>
        <v>Not Applicable</v>
      </c>
      <c r="R177" s="45" t="str">
        <f t="shared" si="19"/>
        <v>Not Applicable</v>
      </c>
      <c r="S177" s="45"/>
      <c r="T177" s="45" t="str">
        <f t="shared" si="16"/>
        <v/>
      </c>
      <c r="U177" s="45" t="str">
        <f t="shared" si="17"/>
        <v/>
      </c>
      <c r="V177" s="45"/>
      <c r="W177" s="45" t="str">
        <f t="shared" si="20"/>
        <v>Not Applicable</v>
      </c>
      <c r="X177" s="45" t="str">
        <f t="shared" si="20"/>
        <v>Not Applicable</v>
      </c>
    </row>
    <row r="178" spans="1:24" ht="29.25" customHeight="1" x14ac:dyDescent="0.25">
      <c r="A178" s="45"/>
      <c r="B178" s="45"/>
      <c r="C178" s="45"/>
      <c r="D178" s="45"/>
      <c r="E178" s="45"/>
      <c r="F178" s="45"/>
      <c r="G178" s="45"/>
      <c r="H178" s="45"/>
      <c r="I178" s="45"/>
      <c r="J178" s="45"/>
      <c r="K178" s="45"/>
      <c r="L178" s="45"/>
      <c r="M178" s="45"/>
      <c r="N178" s="45"/>
      <c r="O178" s="45" t="str">
        <f t="shared" si="14"/>
        <v/>
      </c>
      <c r="P178" s="45"/>
      <c r="Q178" s="45" t="str">
        <f t="shared" si="19"/>
        <v>Not Applicable</v>
      </c>
      <c r="R178" s="45" t="str">
        <f t="shared" si="19"/>
        <v>Not Applicable</v>
      </c>
      <c r="S178" s="45"/>
      <c r="T178" s="45" t="str">
        <f t="shared" si="16"/>
        <v/>
      </c>
      <c r="U178" s="45" t="str">
        <f t="shared" si="17"/>
        <v/>
      </c>
      <c r="V178" s="45"/>
      <c r="W178" s="45" t="str">
        <f t="shared" si="20"/>
        <v>Not Applicable</v>
      </c>
      <c r="X178" s="45" t="str">
        <f t="shared" si="20"/>
        <v>Not Applicable</v>
      </c>
    </row>
    <row r="179" spans="1:24" ht="29.25" customHeight="1" x14ac:dyDescent="0.25">
      <c r="A179" s="45"/>
      <c r="B179" s="45"/>
      <c r="C179" s="45"/>
      <c r="D179" s="45"/>
      <c r="E179" s="45"/>
      <c r="F179" s="45"/>
      <c r="G179" s="45"/>
      <c r="H179" s="45"/>
      <c r="I179" s="45"/>
      <c r="J179" s="45"/>
      <c r="K179" s="45"/>
      <c r="L179" s="45"/>
      <c r="M179" s="45"/>
      <c r="N179" s="45"/>
      <c r="O179" s="45" t="str">
        <f t="shared" si="14"/>
        <v/>
      </c>
      <c r="P179" s="45"/>
      <c r="Q179" s="45" t="str">
        <f t="shared" si="19"/>
        <v>Not Applicable</v>
      </c>
      <c r="R179" s="45" t="str">
        <f t="shared" si="19"/>
        <v>Not Applicable</v>
      </c>
      <c r="S179" s="45"/>
      <c r="T179" s="45" t="str">
        <f t="shared" si="16"/>
        <v/>
      </c>
      <c r="U179" s="45" t="str">
        <f t="shared" si="17"/>
        <v/>
      </c>
      <c r="V179" s="45"/>
      <c r="W179" s="45" t="str">
        <f t="shared" si="20"/>
        <v>Not Applicable</v>
      </c>
      <c r="X179" s="45" t="str">
        <f t="shared" si="20"/>
        <v>Not Applicable</v>
      </c>
    </row>
    <row r="180" spans="1:24" ht="29.25" customHeight="1" x14ac:dyDescent="0.25">
      <c r="A180" s="45"/>
      <c r="B180" s="45"/>
      <c r="C180" s="45"/>
      <c r="D180" s="45"/>
      <c r="E180" s="45"/>
      <c r="F180" s="45"/>
      <c r="G180" s="45"/>
      <c r="H180" s="45"/>
      <c r="I180" s="45"/>
      <c r="J180" s="45"/>
      <c r="K180" s="45"/>
      <c r="L180" s="45"/>
      <c r="M180" s="45"/>
      <c r="N180" s="45"/>
      <c r="O180" s="45" t="str">
        <f t="shared" si="14"/>
        <v/>
      </c>
      <c r="P180" s="45"/>
      <c r="Q180" s="45" t="str">
        <f t="shared" si="19"/>
        <v>Not Applicable</v>
      </c>
      <c r="R180" s="45" t="str">
        <f t="shared" si="19"/>
        <v>Not Applicable</v>
      </c>
      <c r="S180" s="45"/>
      <c r="T180" s="45" t="str">
        <f t="shared" si="16"/>
        <v/>
      </c>
      <c r="U180" s="45" t="str">
        <f t="shared" si="17"/>
        <v/>
      </c>
      <c r="V180" s="45"/>
      <c r="W180" s="45" t="str">
        <f t="shared" si="20"/>
        <v>Not Applicable</v>
      </c>
      <c r="X180" s="45" t="str">
        <f t="shared" si="20"/>
        <v>Not Applicable</v>
      </c>
    </row>
    <row r="181" spans="1:24" ht="29.25" customHeight="1" x14ac:dyDescent="0.25">
      <c r="A181" s="45"/>
      <c r="B181" s="45"/>
      <c r="C181" s="45"/>
      <c r="D181" s="45"/>
      <c r="E181" s="45"/>
      <c r="F181" s="45"/>
      <c r="G181" s="45"/>
      <c r="H181" s="45"/>
      <c r="I181" s="45"/>
      <c r="J181" s="45"/>
      <c r="K181" s="45"/>
      <c r="L181" s="45"/>
      <c r="M181" s="45"/>
      <c r="N181" s="45"/>
      <c r="O181" s="45" t="str">
        <f t="shared" si="14"/>
        <v/>
      </c>
      <c r="P181" s="45"/>
      <c r="Q181" s="45" t="str">
        <f t="shared" si="19"/>
        <v>Not Applicable</v>
      </c>
      <c r="R181" s="45" t="str">
        <f t="shared" si="19"/>
        <v>Not Applicable</v>
      </c>
      <c r="S181" s="45"/>
      <c r="T181" s="45" t="str">
        <f t="shared" si="16"/>
        <v/>
      </c>
      <c r="U181" s="45" t="str">
        <f t="shared" si="17"/>
        <v/>
      </c>
      <c r="V181" s="45"/>
      <c r="W181" s="45" t="str">
        <f t="shared" si="20"/>
        <v>Not Applicable</v>
      </c>
      <c r="X181" s="45" t="str">
        <f t="shared" si="20"/>
        <v>Not Applicable</v>
      </c>
    </row>
    <row r="182" spans="1:24" ht="29.25" customHeight="1" x14ac:dyDescent="0.25">
      <c r="A182" s="45"/>
      <c r="B182" s="45"/>
      <c r="C182" s="45"/>
      <c r="D182" s="45"/>
      <c r="E182" s="45"/>
      <c r="F182" s="45"/>
      <c r="G182" s="45"/>
      <c r="H182" s="45"/>
      <c r="I182" s="45"/>
      <c r="J182" s="45"/>
      <c r="K182" s="45"/>
      <c r="L182" s="45"/>
      <c r="M182" s="45"/>
      <c r="N182" s="45"/>
      <c r="O182" s="45" t="str">
        <f t="shared" si="14"/>
        <v/>
      </c>
      <c r="P182" s="45"/>
      <c r="Q182" s="45" t="str">
        <f t="shared" si="19"/>
        <v>Not Applicable</v>
      </c>
      <c r="R182" s="45" t="str">
        <f t="shared" si="19"/>
        <v>Not Applicable</v>
      </c>
      <c r="S182" s="45"/>
      <c r="T182" s="45" t="str">
        <f t="shared" si="16"/>
        <v/>
      </c>
      <c r="U182" s="45" t="str">
        <f t="shared" si="17"/>
        <v/>
      </c>
      <c r="V182" s="45"/>
      <c r="W182" s="45" t="str">
        <f t="shared" si="20"/>
        <v>Not Applicable</v>
      </c>
      <c r="X182" s="45" t="str">
        <f t="shared" si="20"/>
        <v>Not Applicable</v>
      </c>
    </row>
    <row r="183" spans="1:24" ht="29.25" customHeight="1" x14ac:dyDescent="0.25">
      <c r="A183" s="45"/>
      <c r="B183" s="45"/>
      <c r="C183" s="45"/>
      <c r="D183" s="45"/>
      <c r="E183" s="45"/>
      <c r="F183" s="45"/>
      <c r="G183" s="45"/>
      <c r="H183" s="45"/>
      <c r="I183" s="45"/>
      <c r="J183" s="45"/>
      <c r="K183" s="45"/>
      <c r="L183" s="45"/>
      <c r="M183" s="45"/>
      <c r="N183" s="45"/>
      <c r="O183" s="45" t="str">
        <f t="shared" si="14"/>
        <v/>
      </c>
      <c r="P183" s="45"/>
      <c r="Q183" s="45" t="str">
        <f t="shared" si="19"/>
        <v>Not Applicable</v>
      </c>
      <c r="R183" s="45" t="str">
        <f t="shared" si="19"/>
        <v>Not Applicable</v>
      </c>
      <c r="S183" s="45"/>
      <c r="T183" s="45" t="str">
        <f t="shared" si="16"/>
        <v/>
      </c>
      <c r="U183" s="45" t="str">
        <f t="shared" si="17"/>
        <v/>
      </c>
      <c r="V183" s="45"/>
      <c r="W183" s="45" t="str">
        <f t="shared" si="20"/>
        <v>Not Applicable</v>
      </c>
      <c r="X183" s="45" t="str">
        <f t="shared" si="20"/>
        <v>Not Applicable</v>
      </c>
    </row>
    <row r="184" spans="1:24" ht="29.25" customHeight="1" x14ac:dyDescent="0.25">
      <c r="A184" s="45"/>
      <c r="B184" s="45"/>
      <c r="C184" s="45"/>
      <c r="D184" s="45"/>
      <c r="E184" s="45"/>
      <c r="F184" s="45"/>
      <c r="G184" s="45"/>
      <c r="H184" s="45"/>
      <c r="I184" s="45"/>
      <c r="J184" s="45"/>
      <c r="K184" s="45"/>
      <c r="L184" s="45"/>
      <c r="M184" s="45"/>
      <c r="N184" s="45"/>
      <c r="O184" s="45" t="str">
        <f t="shared" si="14"/>
        <v/>
      </c>
      <c r="P184" s="45"/>
      <c r="Q184" s="45" t="str">
        <f t="shared" si="19"/>
        <v>Not Applicable</v>
      </c>
      <c r="R184" s="45" t="str">
        <f t="shared" si="19"/>
        <v>Not Applicable</v>
      </c>
      <c r="S184" s="45"/>
      <c r="T184" s="45" t="str">
        <f t="shared" si="16"/>
        <v/>
      </c>
      <c r="U184" s="45" t="str">
        <f t="shared" si="17"/>
        <v/>
      </c>
      <c r="V184" s="45"/>
      <c r="W184" s="45" t="str">
        <f t="shared" si="20"/>
        <v>Not Applicable</v>
      </c>
      <c r="X184" s="45" t="str">
        <f t="shared" si="20"/>
        <v>Not Applicable</v>
      </c>
    </row>
    <row r="185" spans="1:24" ht="29.25" customHeight="1" x14ac:dyDescent="0.25">
      <c r="A185" s="45"/>
      <c r="B185" s="45"/>
      <c r="C185" s="45"/>
      <c r="D185" s="45"/>
      <c r="E185" s="45"/>
      <c r="F185" s="45"/>
      <c r="G185" s="45"/>
      <c r="H185" s="45"/>
      <c r="I185" s="45"/>
      <c r="J185" s="45"/>
      <c r="K185" s="45"/>
      <c r="L185" s="45"/>
      <c r="M185" s="45"/>
      <c r="N185" s="45"/>
      <c r="O185" s="45" t="str">
        <f t="shared" si="14"/>
        <v/>
      </c>
      <c r="P185" s="45"/>
      <c r="Q185" s="45" t="str">
        <f t="shared" si="19"/>
        <v>Not Applicable</v>
      </c>
      <c r="R185" s="45" t="str">
        <f t="shared" si="19"/>
        <v>Not Applicable</v>
      </c>
      <c r="S185" s="45"/>
      <c r="T185" s="45" t="str">
        <f t="shared" si="16"/>
        <v/>
      </c>
      <c r="U185" s="45" t="str">
        <f t="shared" si="17"/>
        <v/>
      </c>
      <c r="V185" s="45"/>
      <c r="W185" s="45" t="str">
        <f t="shared" si="20"/>
        <v>Not Applicable</v>
      </c>
      <c r="X185" s="45" t="str">
        <f t="shared" si="20"/>
        <v>Not Applicable</v>
      </c>
    </row>
    <row r="186" spans="1:24" ht="29.25" customHeight="1" x14ac:dyDescent="0.25">
      <c r="A186" s="45"/>
      <c r="B186" s="45"/>
      <c r="C186" s="45"/>
      <c r="D186" s="45"/>
      <c r="E186" s="45"/>
      <c r="F186" s="45"/>
      <c r="G186" s="45"/>
      <c r="H186" s="45"/>
      <c r="I186" s="45"/>
      <c r="J186" s="45"/>
      <c r="K186" s="45"/>
      <c r="L186" s="45"/>
      <c r="M186" s="45"/>
      <c r="N186" s="45"/>
      <c r="O186" s="45" t="str">
        <f t="shared" si="14"/>
        <v/>
      </c>
      <c r="P186" s="45"/>
      <c r="Q186" s="45" t="str">
        <f t="shared" si="19"/>
        <v>Not Applicable</v>
      </c>
      <c r="R186" s="45" t="str">
        <f t="shared" si="19"/>
        <v>Not Applicable</v>
      </c>
      <c r="S186" s="45"/>
      <c r="T186" s="45" t="str">
        <f t="shared" si="16"/>
        <v/>
      </c>
      <c r="U186" s="45" t="str">
        <f t="shared" si="17"/>
        <v/>
      </c>
      <c r="V186" s="45"/>
      <c r="W186" s="45" t="str">
        <f t="shared" si="20"/>
        <v>Not Applicable</v>
      </c>
      <c r="X186" s="45" t="str">
        <f t="shared" si="20"/>
        <v>Not Applicable</v>
      </c>
    </row>
    <row r="187" spans="1:24" ht="29.25" customHeight="1" x14ac:dyDescent="0.25">
      <c r="A187" s="45"/>
      <c r="B187" s="45"/>
      <c r="C187" s="45"/>
      <c r="D187" s="45"/>
      <c r="E187" s="45"/>
      <c r="F187" s="45"/>
      <c r="G187" s="45"/>
      <c r="H187" s="45"/>
      <c r="I187" s="45"/>
      <c r="J187" s="45"/>
      <c r="K187" s="45"/>
      <c r="L187" s="45"/>
      <c r="M187" s="45"/>
      <c r="N187" s="45"/>
      <c r="O187" s="45" t="str">
        <f t="shared" si="14"/>
        <v/>
      </c>
      <c r="P187" s="45"/>
      <c r="Q187" s="45" t="str">
        <f t="shared" si="19"/>
        <v>Not Applicable</v>
      </c>
      <c r="R187" s="45" t="str">
        <f t="shared" si="19"/>
        <v>Not Applicable</v>
      </c>
      <c r="S187" s="45"/>
      <c r="T187" s="45" t="str">
        <f t="shared" si="16"/>
        <v/>
      </c>
      <c r="U187" s="45" t="str">
        <f t="shared" si="17"/>
        <v/>
      </c>
      <c r="V187" s="45"/>
      <c r="W187" s="45" t="str">
        <f t="shared" si="20"/>
        <v>Not Applicable</v>
      </c>
      <c r="X187" s="45" t="str">
        <f t="shared" si="20"/>
        <v>Not Applicable</v>
      </c>
    </row>
    <row r="188" spans="1:24" ht="29.25" customHeight="1" x14ac:dyDescent="0.25">
      <c r="A188" s="45"/>
      <c r="B188" s="45"/>
      <c r="C188" s="45"/>
      <c r="D188" s="45"/>
      <c r="E188" s="45"/>
      <c r="F188" s="45"/>
      <c r="G188" s="45"/>
      <c r="H188" s="45"/>
      <c r="I188" s="45"/>
      <c r="J188" s="45"/>
      <c r="K188" s="45"/>
      <c r="L188" s="45"/>
      <c r="M188" s="45"/>
      <c r="N188" s="45"/>
      <c r="O188" s="45" t="str">
        <f t="shared" si="14"/>
        <v/>
      </c>
      <c r="P188" s="45"/>
      <c r="Q188" s="45" t="str">
        <f t="shared" si="19"/>
        <v>Not Applicable</v>
      </c>
      <c r="R188" s="45" t="str">
        <f t="shared" si="19"/>
        <v>Not Applicable</v>
      </c>
      <c r="S188" s="45"/>
      <c r="T188" s="45" t="str">
        <f t="shared" si="16"/>
        <v/>
      </c>
      <c r="U188" s="45" t="str">
        <f t="shared" si="17"/>
        <v/>
      </c>
      <c r="V188" s="45"/>
      <c r="W188" s="45" t="str">
        <f t="shared" si="20"/>
        <v>Not Applicable</v>
      </c>
      <c r="X188" s="45" t="str">
        <f t="shared" si="20"/>
        <v>Not Applicable</v>
      </c>
    </row>
    <row r="189" spans="1:24" ht="29.25" customHeight="1" x14ac:dyDescent="0.25">
      <c r="A189" s="45"/>
      <c r="B189" s="45"/>
      <c r="C189" s="45"/>
      <c r="D189" s="45"/>
      <c r="E189" s="45"/>
      <c r="F189" s="45"/>
      <c r="G189" s="45"/>
      <c r="H189" s="45"/>
      <c r="I189" s="45"/>
      <c r="J189" s="45"/>
      <c r="K189" s="45"/>
      <c r="L189" s="45"/>
      <c r="M189" s="45"/>
      <c r="N189" s="45"/>
      <c r="O189" s="45" t="str">
        <f t="shared" si="14"/>
        <v/>
      </c>
      <c r="P189" s="45"/>
      <c r="Q189" s="45" t="str">
        <f t="shared" si="19"/>
        <v>Not Applicable</v>
      </c>
      <c r="R189" s="45" t="str">
        <f t="shared" si="19"/>
        <v>Not Applicable</v>
      </c>
      <c r="S189" s="45"/>
      <c r="T189" s="45" t="str">
        <f t="shared" si="16"/>
        <v/>
      </c>
      <c r="U189" s="45" t="str">
        <f t="shared" si="17"/>
        <v/>
      </c>
      <c r="V189" s="45"/>
      <c r="W189" s="45" t="str">
        <f t="shared" si="20"/>
        <v>Not Applicable</v>
      </c>
      <c r="X189" s="45" t="str">
        <f t="shared" si="20"/>
        <v>Not Applicable</v>
      </c>
    </row>
    <row r="190" spans="1:24" ht="29.25" customHeight="1" x14ac:dyDescent="0.25">
      <c r="A190" s="45"/>
      <c r="B190" s="45"/>
      <c r="C190" s="45"/>
      <c r="D190" s="45"/>
      <c r="E190" s="45"/>
      <c r="F190" s="45"/>
      <c r="G190" s="45"/>
      <c r="H190" s="45"/>
      <c r="I190" s="45"/>
      <c r="J190" s="45"/>
      <c r="K190" s="45"/>
      <c r="L190" s="45"/>
      <c r="M190" s="45"/>
      <c r="N190" s="45"/>
      <c r="O190" s="45" t="str">
        <f t="shared" si="14"/>
        <v/>
      </c>
      <c r="P190" s="45"/>
      <c r="Q190" s="45" t="str">
        <f t="shared" si="19"/>
        <v>Not Applicable</v>
      </c>
      <c r="R190" s="45" t="str">
        <f t="shared" si="19"/>
        <v>Not Applicable</v>
      </c>
      <c r="S190" s="45"/>
      <c r="T190" s="45" t="str">
        <f t="shared" si="16"/>
        <v/>
      </c>
      <c r="U190" s="45" t="str">
        <f t="shared" si="17"/>
        <v/>
      </c>
      <c r="V190" s="45"/>
      <c r="W190" s="45" t="str">
        <f t="shared" si="20"/>
        <v>Not Applicable</v>
      </c>
      <c r="X190" s="45" t="str">
        <f t="shared" si="20"/>
        <v>Not Applicable</v>
      </c>
    </row>
    <row r="191" spans="1:24" ht="29.25" customHeight="1" x14ac:dyDescent="0.25">
      <c r="A191" s="45"/>
      <c r="B191" s="45"/>
      <c r="C191" s="45"/>
      <c r="D191" s="45"/>
      <c r="E191" s="45"/>
      <c r="F191" s="45"/>
      <c r="G191" s="45"/>
      <c r="H191" s="45"/>
      <c r="I191" s="45"/>
      <c r="J191" s="45"/>
      <c r="K191" s="45"/>
      <c r="L191" s="45"/>
      <c r="M191" s="45"/>
      <c r="N191" s="45"/>
      <c r="O191" s="45" t="str">
        <f t="shared" si="14"/>
        <v/>
      </c>
      <c r="P191" s="45"/>
      <c r="Q191" s="45" t="str">
        <f t="shared" si="19"/>
        <v>Not Applicable</v>
      </c>
      <c r="R191" s="45" t="str">
        <f t="shared" si="19"/>
        <v>Not Applicable</v>
      </c>
      <c r="S191" s="45"/>
      <c r="T191" s="45" t="str">
        <f t="shared" si="16"/>
        <v/>
      </c>
      <c r="U191" s="45" t="str">
        <f t="shared" si="17"/>
        <v/>
      </c>
      <c r="V191" s="45"/>
      <c r="W191" s="45" t="str">
        <f t="shared" si="20"/>
        <v>Not Applicable</v>
      </c>
      <c r="X191" s="45" t="str">
        <f t="shared" si="20"/>
        <v>Not Applicable</v>
      </c>
    </row>
    <row r="192" spans="1:24" ht="29.25" customHeight="1" x14ac:dyDescent="0.25">
      <c r="A192" s="45"/>
      <c r="B192" s="45"/>
      <c r="C192" s="45"/>
      <c r="D192" s="45"/>
      <c r="E192" s="45"/>
      <c r="F192" s="45"/>
      <c r="G192" s="45"/>
      <c r="H192" s="45"/>
      <c r="I192" s="45"/>
      <c r="J192" s="45"/>
      <c r="K192" s="45"/>
      <c r="L192" s="45"/>
      <c r="M192" s="45"/>
      <c r="N192" s="45"/>
      <c r="O192" s="45" t="str">
        <f t="shared" si="14"/>
        <v/>
      </c>
      <c r="P192" s="45"/>
      <c r="Q192" s="45" t="str">
        <f t="shared" si="19"/>
        <v>Not Applicable</v>
      </c>
      <c r="R192" s="45" t="str">
        <f t="shared" si="19"/>
        <v>Not Applicable</v>
      </c>
      <c r="S192" s="45"/>
      <c r="T192" s="45" t="str">
        <f t="shared" si="16"/>
        <v/>
      </c>
      <c r="U192" s="45" t="str">
        <f t="shared" si="17"/>
        <v/>
      </c>
      <c r="V192" s="45"/>
      <c r="W192" s="45" t="str">
        <f t="shared" si="20"/>
        <v>Not Applicable</v>
      </c>
      <c r="X192" s="45" t="str">
        <f t="shared" si="20"/>
        <v>Not Applicable</v>
      </c>
    </row>
    <row r="193" spans="1:24" ht="29.25" customHeight="1" x14ac:dyDescent="0.25">
      <c r="A193" s="45"/>
      <c r="B193" s="45"/>
      <c r="C193" s="45"/>
      <c r="D193" s="45"/>
      <c r="E193" s="45"/>
      <c r="F193" s="45"/>
      <c r="G193" s="45"/>
      <c r="H193" s="45"/>
      <c r="I193" s="45"/>
      <c r="J193" s="45"/>
      <c r="K193" s="45"/>
      <c r="L193" s="45"/>
      <c r="M193" s="45"/>
      <c r="N193" s="45"/>
      <c r="O193" s="45" t="str">
        <f t="shared" si="14"/>
        <v/>
      </c>
      <c r="P193" s="45"/>
      <c r="Q193" s="45" t="str">
        <f t="shared" si="19"/>
        <v>Not Applicable</v>
      </c>
      <c r="R193" s="45" t="str">
        <f t="shared" si="19"/>
        <v>Not Applicable</v>
      </c>
      <c r="S193" s="45"/>
      <c r="T193" s="45" t="str">
        <f t="shared" si="16"/>
        <v/>
      </c>
      <c r="U193" s="45" t="str">
        <f t="shared" si="17"/>
        <v/>
      </c>
      <c r="V193" s="45"/>
      <c r="W193" s="45" t="str">
        <f t="shared" si="20"/>
        <v>Not Applicable</v>
      </c>
      <c r="X193" s="45" t="str">
        <f t="shared" si="20"/>
        <v>Not Applicable</v>
      </c>
    </row>
    <row r="194" spans="1:24" ht="29.25" customHeight="1" x14ac:dyDescent="0.25">
      <c r="A194" s="45"/>
      <c r="B194" s="45"/>
      <c r="C194" s="45"/>
      <c r="D194" s="45"/>
      <c r="E194" s="45"/>
      <c r="F194" s="45"/>
      <c r="G194" s="45"/>
      <c r="H194" s="45"/>
      <c r="I194" s="45"/>
      <c r="J194" s="45"/>
      <c r="K194" s="45"/>
      <c r="L194" s="45"/>
      <c r="M194" s="45"/>
      <c r="N194" s="45"/>
      <c r="O194" s="45" t="str">
        <f t="shared" si="14"/>
        <v/>
      </c>
      <c r="P194" s="45"/>
      <c r="Q194" s="45" t="str">
        <f t="shared" si="19"/>
        <v>Not Applicable</v>
      </c>
      <c r="R194" s="45" t="str">
        <f t="shared" si="19"/>
        <v>Not Applicable</v>
      </c>
      <c r="S194" s="45"/>
      <c r="T194" s="45" t="str">
        <f t="shared" si="16"/>
        <v/>
      </c>
      <c r="U194" s="45" t="str">
        <f t="shared" si="17"/>
        <v/>
      </c>
      <c r="V194" s="45"/>
      <c r="W194" s="45" t="str">
        <f t="shared" si="20"/>
        <v>Not Applicable</v>
      </c>
      <c r="X194" s="45" t="str">
        <f t="shared" si="20"/>
        <v>Not Applicable</v>
      </c>
    </row>
    <row r="195" spans="1:24" ht="29.25" customHeight="1" x14ac:dyDescent="0.25">
      <c r="A195" s="45"/>
      <c r="B195" s="45"/>
      <c r="C195" s="45"/>
      <c r="D195" s="45"/>
      <c r="E195" s="45"/>
      <c r="F195" s="45"/>
      <c r="G195" s="45"/>
      <c r="H195" s="45"/>
      <c r="I195" s="45"/>
      <c r="J195" s="45"/>
      <c r="K195" s="45"/>
      <c r="L195" s="45"/>
      <c r="M195" s="45"/>
      <c r="N195" s="45"/>
      <c r="O195" s="45" t="str">
        <f t="shared" si="14"/>
        <v/>
      </c>
      <c r="P195" s="45"/>
      <c r="Q195" s="45" t="str">
        <f t="shared" si="19"/>
        <v>Not Applicable</v>
      </c>
      <c r="R195" s="45" t="str">
        <f t="shared" si="19"/>
        <v>Not Applicable</v>
      </c>
      <c r="S195" s="45"/>
      <c r="T195" s="45" t="str">
        <f t="shared" si="16"/>
        <v/>
      </c>
      <c r="U195" s="45" t="str">
        <f t="shared" si="17"/>
        <v/>
      </c>
      <c r="V195" s="45"/>
      <c r="W195" s="45" t="str">
        <f t="shared" si="20"/>
        <v>Not Applicable</v>
      </c>
      <c r="X195" s="45" t="str">
        <f t="shared" si="20"/>
        <v>Not Applicable</v>
      </c>
    </row>
    <row r="196" spans="1:24" ht="29.25" customHeight="1" x14ac:dyDescent="0.25">
      <c r="A196" s="45"/>
      <c r="B196" s="45"/>
      <c r="C196" s="45"/>
      <c r="D196" s="45"/>
      <c r="E196" s="45"/>
      <c r="F196" s="45"/>
      <c r="G196" s="45"/>
      <c r="H196" s="45"/>
      <c r="I196" s="45"/>
      <c r="J196" s="45"/>
      <c r="K196" s="45"/>
      <c r="L196" s="45"/>
      <c r="M196" s="45"/>
      <c r="N196" s="45"/>
      <c r="O196" s="45" t="str">
        <f t="shared" si="14"/>
        <v/>
      </c>
      <c r="P196" s="45"/>
      <c r="Q196" s="45" t="str">
        <f t="shared" si="19"/>
        <v>Not Applicable</v>
      </c>
      <c r="R196" s="45" t="str">
        <f t="shared" si="19"/>
        <v>Not Applicable</v>
      </c>
      <c r="S196" s="45"/>
      <c r="T196" s="45" t="str">
        <f t="shared" si="16"/>
        <v/>
      </c>
      <c r="U196" s="45" t="str">
        <f t="shared" si="17"/>
        <v/>
      </c>
      <c r="V196" s="45"/>
      <c r="W196" s="45" t="str">
        <f t="shared" si="20"/>
        <v>Not Applicable</v>
      </c>
      <c r="X196" s="45" t="str">
        <f t="shared" si="20"/>
        <v>Not Applicable</v>
      </c>
    </row>
    <row r="197" spans="1:24" ht="29.25" customHeight="1" x14ac:dyDescent="0.25">
      <c r="A197" s="45"/>
      <c r="B197" s="45"/>
      <c r="C197" s="45"/>
      <c r="D197" s="45"/>
      <c r="E197" s="45"/>
      <c r="F197" s="45"/>
      <c r="G197" s="45"/>
      <c r="H197" s="45"/>
      <c r="I197" s="45"/>
      <c r="J197" s="45"/>
      <c r="K197" s="45"/>
      <c r="L197" s="45"/>
      <c r="M197" s="45"/>
      <c r="N197" s="45"/>
      <c r="O197" s="45" t="str">
        <f t="shared" si="14"/>
        <v/>
      </c>
      <c r="P197" s="45"/>
      <c r="Q197" s="45" t="str">
        <f t="shared" si="19"/>
        <v>Not Applicable</v>
      </c>
      <c r="R197" s="45" t="str">
        <f t="shared" si="19"/>
        <v>Not Applicable</v>
      </c>
      <c r="S197" s="45"/>
      <c r="T197" s="45" t="str">
        <f t="shared" si="16"/>
        <v/>
      </c>
      <c r="U197" s="45" t="str">
        <f t="shared" si="17"/>
        <v/>
      </c>
      <c r="V197" s="45"/>
      <c r="W197" s="45" t="str">
        <f t="shared" si="20"/>
        <v>Not Applicable</v>
      </c>
      <c r="X197" s="45" t="str">
        <f t="shared" si="20"/>
        <v>Not Applicable</v>
      </c>
    </row>
    <row r="198" spans="1:24" ht="29.25" customHeight="1" x14ac:dyDescent="0.25">
      <c r="A198" s="45"/>
      <c r="B198" s="45"/>
      <c r="C198" s="45"/>
      <c r="D198" s="45"/>
      <c r="E198" s="45"/>
      <c r="F198" s="45"/>
      <c r="G198" s="45"/>
      <c r="H198" s="45"/>
      <c r="I198" s="45"/>
      <c r="J198" s="45"/>
      <c r="K198" s="45"/>
      <c r="L198" s="45"/>
      <c r="M198" s="45"/>
      <c r="N198" s="45"/>
      <c r="O198" s="45" t="str">
        <f t="shared" si="14"/>
        <v/>
      </c>
      <c r="P198" s="45"/>
      <c r="Q198" s="45" t="str">
        <f t="shared" si="19"/>
        <v>Not Applicable</v>
      </c>
      <c r="R198" s="45" t="str">
        <f t="shared" si="19"/>
        <v>Not Applicable</v>
      </c>
      <c r="S198" s="45"/>
      <c r="T198" s="45" t="str">
        <f t="shared" si="16"/>
        <v/>
      </c>
      <c r="U198" s="45" t="str">
        <f t="shared" si="17"/>
        <v/>
      </c>
      <c r="V198" s="45"/>
      <c r="W198" s="45" t="str">
        <f t="shared" si="20"/>
        <v>Not Applicable</v>
      </c>
      <c r="X198" s="45" t="str">
        <f t="shared" si="20"/>
        <v>Not Applicable</v>
      </c>
    </row>
    <row r="199" spans="1:24" ht="29.25" customHeight="1" x14ac:dyDescent="0.25">
      <c r="A199" s="45"/>
      <c r="B199" s="45"/>
      <c r="C199" s="45"/>
      <c r="D199" s="45"/>
      <c r="E199" s="45"/>
      <c r="F199" s="45"/>
      <c r="G199" s="45"/>
      <c r="H199" s="45"/>
      <c r="I199" s="45"/>
      <c r="J199" s="45"/>
      <c r="K199" s="45"/>
      <c r="L199" s="45"/>
      <c r="M199" s="45"/>
      <c r="N199" s="45"/>
      <c r="O199" s="45" t="str">
        <f t="shared" si="14"/>
        <v/>
      </c>
      <c r="P199" s="45"/>
      <c r="Q199" s="45" t="str">
        <f t="shared" si="19"/>
        <v>Not Applicable</v>
      </c>
      <c r="R199" s="45" t="str">
        <f t="shared" si="19"/>
        <v>Not Applicable</v>
      </c>
      <c r="S199" s="45"/>
      <c r="T199" s="45" t="str">
        <f t="shared" si="16"/>
        <v/>
      </c>
      <c r="U199" s="45" t="str">
        <f t="shared" si="17"/>
        <v/>
      </c>
      <c r="V199" s="45"/>
      <c r="W199" s="45" t="str">
        <f t="shared" si="20"/>
        <v>Not Applicable</v>
      </c>
      <c r="X199" s="45" t="str">
        <f t="shared" si="20"/>
        <v>Not Applicable</v>
      </c>
    </row>
    <row r="200" spans="1:24" ht="29.25" customHeight="1" x14ac:dyDescent="0.25">
      <c r="A200" s="45"/>
      <c r="B200" s="45"/>
      <c r="C200" s="45"/>
      <c r="D200" s="45"/>
      <c r="E200" s="45"/>
      <c r="F200" s="45"/>
      <c r="G200" s="45"/>
      <c r="H200" s="45"/>
      <c r="I200" s="45"/>
      <c r="J200" s="45"/>
      <c r="K200" s="45"/>
      <c r="L200" s="45"/>
      <c r="M200" s="45"/>
      <c r="N200" s="45"/>
      <c r="O200" s="45" t="str">
        <f t="shared" ref="O200:O205" si="21">IF(C200="","","&lt;90% in Hospital")</f>
        <v/>
      </c>
      <c r="P200" s="45"/>
      <c r="Q200" s="45" t="str">
        <f t="shared" si="19"/>
        <v>Not Applicable</v>
      </c>
      <c r="R200" s="45" t="str">
        <f t="shared" si="19"/>
        <v>Not Applicable</v>
      </c>
      <c r="S200" s="45"/>
      <c r="T200" s="45" t="str">
        <f t="shared" ref="T200:T205" si="22">IF(OR(S200="PatientCare 360 Community Health Record",S200="PatientCare 360 Provider, No Access (For Purposes of Staff Mapping)"),"Not Applicable","")</f>
        <v/>
      </c>
      <c r="U200" s="45" t="str">
        <f t="shared" ref="U200:U205" si="23">IF(OR(S200="PatientCare 360 Community Health Record",S200="PatientCare 360 Provider, No Access (For Purposes of Staff Mapping)"),"Not Applicable","")</f>
        <v/>
      </c>
      <c r="V200" s="45"/>
      <c r="W200" s="45" t="str">
        <f t="shared" si="20"/>
        <v>Not Applicable</v>
      </c>
      <c r="X200" s="45" t="str">
        <f t="shared" si="20"/>
        <v>Not Applicable</v>
      </c>
    </row>
    <row r="201" spans="1:24" ht="29.25" customHeight="1" x14ac:dyDescent="0.25">
      <c r="A201" s="45"/>
      <c r="B201" s="45"/>
      <c r="C201" s="45"/>
      <c r="D201" s="45"/>
      <c r="E201" s="45"/>
      <c r="F201" s="45"/>
      <c r="G201" s="45"/>
      <c r="H201" s="45"/>
      <c r="I201" s="45"/>
      <c r="J201" s="45"/>
      <c r="K201" s="45"/>
      <c r="L201" s="45"/>
      <c r="M201" s="45"/>
      <c r="N201" s="45"/>
      <c r="O201" s="45" t="str">
        <f t="shared" si="21"/>
        <v/>
      </c>
      <c r="P201" s="45"/>
      <c r="Q201" s="45" t="str">
        <f t="shared" si="19"/>
        <v>Not Applicable</v>
      </c>
      <c r="R201" s="45" t="str">
        <f t="shared" si="19"/>
        <v>Not Applicable</v>
      </c>
      <c r="S201" s="45"/>
      <c r="T201" s="45" t="str">
        <f t="shared" si="22"/>
        <v/>
      </c>
      <c r="U201" s="45" t="str">
        <f t="shared" si="23"/>
        <v/>
      </c>
      <c r="V201" s="45"/>
      <c r="W201" s="45" t="str">
        <f t="shared" si="20"/>
        <v>Not Applicable</v>
      </c>
      <c r="X201" s="45" t="str">
        <f t="shared" si="20"/>
        <v>Not Applicable</v>
      </c>
    </row>
    <row r="202" spans="1:24" ht="29.25" customHeight="1" x14ac:dyDescent="0.25">
      <c r="A202" s="45"/>
      <c r="B202" s="45"/>
      <c r="C202" s="45"/>
      <c r="D202" s="45"/>
      <c r="E202" s="45"/>
      <c r="F202" s="45"/>
      <c r="G202" s="45"/>
      <c r="H202" s="45"/>
      <c r="I202" s="45"/>
      <c r="J202" s="45"/>
      <c r="K202" s="45"/>
      <c r="L202" s="45"/>
      <c r="M202" s="45"/>
      <c r="N202" s="45"/>
      <c r="O202" s="45" t="str">
        <f t="shared" si="21"/>
        <v/>
      </c>
      <c r="P202" s="45"/>
      <c r="Q202" s="45" t="str">
        <f t="shared" si="19"/>
        <v>Not Applicable</v>
      </c>
      <c r="R202" s="45" t="str">
        <f t="shared" si="19"/>
        <v>Not Applicable</v>
      </c>
      <c r="S202" s="45"/>
      <c r="T202" s="45" t="str">
        <f t="shared" si="22"/>
        <v/>
      </c>
      <c r="U202" s="45" t="str">
        <f t="shared" si="23"/>
        <v/>
      </c>
      <c r="V202" s="45"/>
      <c r="W202" s="45" t="str">
        <f t="shared" si="20"/>
        <v>Not Applicable</v>
      </c>
      <c r="X202" s="45" t="str">
        <f t="shared" si="20"/>
        <v>Not Applicable</v>
      </c>
    </row>
    <row r="203" spans="1:24" ht="29.25" customHeight="1" x14ac:dyDescent="0.25">
      <c r="A203" s="45"/>
      <c r="B203" s="45"/>
      <c r="C203" s="45"/>
      <c r="D203" s="45"/>
      <c r="E203" s="45"/>
      <c r="F203" s="45"/>
      <c r="G203" s="45"/>
      <c r="H203" s="45"/>
      <c r="I203" s="45"/>
      <c r="J203" s="45"/>
      <c r="K203" s="45"/>
      <c r="L203" s="45"/>
      <c r="M203" s="45"/>
      <c r="N203" s="45"/>
      <c r="O203" s="45" t="str">
        <f t="shared" si="21"/>
        <v/>
      </c>
      <c r="P203" s="45"/>
      <c r="Q203" s="45" t="str">
        <f t="shared" si="19"/>
        <v>Not Applicable</v>
      </c>
      <c r="R203" s="45" t="str">
        <f t="shared" si="19"/>
        <v>Not Applicable</v>
      </c>
      <c r="S203" s="45"/>
      <c r="T203" s="45" t="str">
        <f t="shared" si="22"/>
        <v/>
      </c>
      <c r="U203" s="45" t="str">
        <f t="shared" si="23"/>
        <v/>
      </c>
      <c r="V203" s="45"/>
      <c r="W203" s="45" t="str">
        <f t="shared" si="20"/>
        <v>Not Applicable</v>
      </c>
      <c r="X203" s="45" t="str">
        <f t="shared" si="20"/>
        <v>Not Applicable</v>
      </c>
    </row>
    <row r="204" spans="1:24" ht="29.25" customHeight="1" x14ac:dyDescent="0.25">
      <c r="A204" s="45"/>
      <c r="B204" s="45"/>
      <c r="C204" s="45"/>
      <c r="D204" s="45"/>
      <c r="E204" s="45"/>
      <c r="F204" s="45"/>
      <c r="G204" s="45"/>
      <c r="H204" s="45"/>
      <c r="I204" s="45"/>
      <c r="J204" s="45"/>
      <c r="K204" s="45"/>
      <c r="L204" s="45"/>
      <c r="M204" s="45"/>
      <c r="N204" s="45"/>
      <c r="O204" s="45" t="str">
        <f t="shared" si="21"/>
        <v/>
      </c>
      <c r="P204" s="45"/>
      <c r="Q204" s="45" t="str">
        <f t="shared" si="19"/>
        <v>Not Applicable</v>
      </c>
      <c r="R204" s="45" t="str">
        <f t="shared" si="19"/>
        <v>Not Applicable</v>
      </c>
      <c r="S204" s="45"/>
      <c r="T204" s="45" t="str">
        <f t="shared" si="22"/>
        <v/>
      </c>
      <c r="U204" s="45" t="str">
        <f t="shared" si="23"/>
        <v/>
      </c>
      <c r="V204" s="45"/>
      <c r="W204" s="45" t="str">
        <f t="shared" si="20"/>
        <v>Not Applicable</v>
      </c>
      <c r="X204" s="45" t="str">
        <f t="shared" si="20"/>
        <v>Not Applicable</v>
      </c>
    </row>
    <row r="205" spans="1:24" ht="29.25" customHeight="1" x14ac:dyDescent="0.25">
      <c r="A205" s="45"/>
      <c r="B205" s="45"/>
      <c r="C205" s="45"/>
      <c r="D205" s="45"/>
      <c r="E205" s="45"/>
      <c r="F205" s="45"/>
      <c r="G205" s="45"/>
      <c r="H205" s="45"/>
      <c r="I205" s="45"/>
      <c r="J205" s="45"/>
      <c r="K205" s="45"/>
      <c r="L205" s="45"/>
      <c r="M205" s="45"/>
      <c r="N205" s="45"/>
      <c r="O205" s="45" t="str">
        <f t="shared" si="21"/>
        <v/>
      </c>
      <c r="P205" s="45"/>
      <c r="Q205" s="45" t="str">
        <f t="shared" si="19"/>
        <v>Not Applicable</v>
      </c>
      <c r="R205" s="45" t="str">
        <f t="shared" si="19"/>
        <v>Not Applicable</v>
      </c>
      <c r="S205" s="45"/>
      <c r="T205" s="45" t="str">
        <f t="shared" si="22"/>
        <v/>
      </c>
      <c r="U205" s="45" t="str">
        <f t="shared" si="23"/>
        <v/>
      </c>
      <c r="V205" s="45"/>
      <c r="W205" s="45" t="str">
        <f t="shared" si="20"/>
        <v>Not Applicable</v>
      </c>
      <c r="X205" s="45" t="str">
        <f t="shared" si="20"/>
        <v>Not Applicable</v>
      </c>
    </row>
  </sheetData>
  <dataValidations count="4">
    <dataValidation allowBlank="1" showInputMessage="1" showErrorMessage="1" errorTitle="NPI Error" error="Entry must be 10 digits with a leading &quot;1&quot;" promptTitle="NPI" prompt="Enter 10-digit NPI number" sqref="J5" xr:uid="{00000000-0002-0000-0100-000000000000}"/>
    <dataValidation type="whole" allowBlank="1" showInputMessage="1" showErrorMessage="1" errorTitle="NPI Error" error="Entry must be 10 digits with a leading &quot;1&quot;" promptTitle="NPI" prompt="Enter 10-digit NPI number" sqref="J7 J24:J1048576" xr:uid="{00000000-0002-0000-0100-000001000000}">
      <formula1>1000000000</formula1>
      <formula2>1999999999</formula2>
    </dataValidation>
    <dataValidation type="list" allowBlank="1" showInputMessage="1" showErrorMessage="1" sqref="B4" xr:uid="{00000000-0002-0000-0100-000002000000}">
      <formula1>CompanyType</formula1>
    </dataValidation>
    <dataValidation type="list" allowBlank="1" showInputMessage="1" showErrorMessage="1" sqref="B2" xr:uid="{00000000-0002-0000-0100-000003000000}">
      <formula1>$AT$7</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'Menus (do not modify)'!$I$2:$I$4</xm:f>
          </x14:formula1>
          <xm:sqref>S7:S205</xm:sqref>
        </x14:dataValidation>
        <x14:dataValidation type="list" allowBlank="1" showInputMessage="1" showErrorMessage="1" xr:uid="{00000000-0002-0000-0100-000005000000}">
          <x14:formula1>
            <xm:f>'Menus (do not modify)'!$I$2:$I$6</xm:f>
          </x14:formula1>
          <xm:sqref>W206:X1048576 S206:T1048576</xm:sqref>
        </x14:dataValidation>
        <x14:dataValidation type="list" allowBlank="1" showInputMessage="1" showErrorMessage="1" xr:uid="{00000000-0002-0000-0100-000006000000}">
          <x14:formula1>
            <xm:f>'Menus (do not modify)'!$C$2:$C$4</xm:f>
          </x14:formula1>
          <xm:sqref>N7:N1048576</xm:sqref>
        </x14:dataValidation>
        <x14:dataValidation type="list" allowBlank="1" showInputMessage="1" showErrorMessage="1" xr:uid="{00000000-0002-0000-0100-000007000000}">
          <x14:formula1>
            <xm:f>'Menus (do not modify)'!$H$2:$H$3</xm:f>
          </x14:formula1>
          <xm:sqref>R206:R1048576</xm:sqref>
        </x14:dataValidation>
        <x14:dataValidation type="list" allowBlank="1" showInputMessage="1" showErrorMessage="1" xr:uid="{00000000-0002-0000-0100-000008000000}">
          <x14:formula1>
            <xm:f>'Menus (do not modify)'!$G$2:$G$3</xm:f>
          </x14:formula1>
          <xm:sqref>Q206:Q1048576</xm:sqref>
        </x14:dataValidation>
        <x14:dataValidation type="list" allowBlank="1" showInputMessage="1" showErrorMessage="1" xr:uid="{00000000-0002-0000-0100-000009000000}">
          <x14:formula1>
            <xm:f>'Menus (do not modify)'!$F$2:$F$3</xm:f>
          </x14:formula1>
          <xm:sqref>P206:P1048576</xm:sqref>
        </x14:dataValidation>
        <x14:dataValidation type="list" allowBlank="1" showInputMessage="1" showErrorMessage="1" xr:uid="{00000000-0002-0000-0100-00000A000000}">
          <x14:formula1>
            <xm:f>'Menus (do not modify)'!$D$2:$D$3</xm:f>
          </x14:formula1>
          <xm:sqref>O7:O1048576</xm:sqref>
        </x14:dataValidation>
        <x14:dataValidation type="list" allowBlank="1" showInputMessage="1" showErrorMessage="1" xr:uid="{00000000-0002-0000-0100-00000B000000}">
          <x14:formula1>
            <xm:f>'Menus (do not modify)'!$F$3</xm:f>
          </x14:formula1>
          <xm:sqref>P7:P205</xm:sqref>
        </x14:dataValidation>
        <x14:dataValidation type="list" allowBlank="1" showInputMessage="1" showErrorMessage="1" xr:uid="{00000000-0002-0000-0100-00000C000000}">
          <x14:formula1>
            <xm:f>'Menus (do not modify)'!$L$2:$L$9</xm:f>
          </x14:formula1>
          <xm:sqref>V206:V1048576</xm:sqref>
        </x14:dataValidation>
        <x14:dataValidation type="list" allowBlank="1" showErrorMessage="1" xr:uid="{00000000-0002-0000-0100-00000D000000}">
          <x14:formula1>
            <xm:f>'Menus (do not modify)'!$G$3:$G$4</xm:f>
          </x14:formula1>
          <xm:sqref>Q7:R205 W7:X205</xm:sqref>
        </x14:dataValidation>
        <x14:dataValidation type="list" allowBlank="1" showInputMessage="1" showErrorMessage="1" xr:uid="{00000000-0002-0000-0100-00000E000000}">
          <x14:formula1>
            <xm:f>'Menus (do not modify)'!$M$3:$M$6</xm:f>
          </x14:formula1>
          <xm:sqref>T7:T205</xm:sqref>
        </x14:dataValidation>
        <x14:dataValidation type="list" allowBlank="1" showInputMessage="1" showErrorMessage="1" errorTitle="Provider Type Crosswalk" error="Please check the Provider Type Crosswalk tab for correct selection" xr:uid="{00000000-0002-0000-0100-00000F000000}">
          <x14:formula1>
            <xm:f>'Menus (do not modify)'!$B$2:$B$26</xm:f>
          </x14:formula1>
          <xm:sqref>M7:M205</xm:sqref>
        </x14:dataValidation>
        <x14:dataValidation type="list" allowBlank="1" showInputMessage="1" showErrorMessage="1" xr:uid="{00000000-0002-0000-0100-000010000000}">
          <x14:formula1>
            <xm:f>'Menus (do not modify)'!$B$2:$B$26</xm:f>
          </x14:formula1>
          <xm:sqref>M206:M1048576</xm:sqref>
        </x14:dataValidation>
        <x14:dataValidation type="list" allowBlank="1" showInputMessage="1" showErrorMessage="1" xr:uid="{00000000-0002-0000-0100-000011000000}">
          <x14:formula1>
            <xm:f>'Menus (do not modify)'!$L$2:$L$15</xm:f>
          </x14:formula1>
          <xm:sqref>V7:V205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99"/>
  <sheetViews>
    <sheetView topLeftCell="U1" zoomScaleNormal="100" workbookViewId="0">
      <pane ySplit="1" topLeftCell="A2" activePane="bottomLeft" state="frozen"/>
      <selection pane="bottomLeft" activeCell="X2" sqref="X2"/>
    </sheetView>
  </sheetViews>
  <sheetFormatPr defaultColWidth="9.140625" defaultRowHeight="15" x14ac:dyDescent="0.25"/>
  <cols>
    <col min="1" max="1" width="36.42578125" style="1" customWidth="1"/>
    <col min="2" max="2" width="15" style="1" customWidth="1"/>
    <col min="3" max="3" width="12.28515625" style="1" bestFit="1" customWidth="1"/>
    <col min="4" max="4" width="14.85546875" style="1" customWidth="1"/>
    <col min="5" max="5" width="34.42578125" style="1" bestFit="1" customWidth="1"/>
    <col min="6" max="6" width="34.42578125" style="2" customWidth="1"/>
    <col min="7" max="7" width="27" style="2" customWidth="1"/>
    <col min="8" max="8" width="34.42578125" style="2" bestFit="1" customWidth="1"/>
    <col min="9" max="10" width="34.42578125" style="21" customWidth="1"/>
    <col min="11" max="12" width="19.85546875" style="1" customWidth="1"/>
    <col min="13" max="13" width="42.28515625" style="1" bestFit="1" customWidth="1"/>
    <col min="14" max="14" width="14.28515625" style="1" bestFit="1" customWidth="1"/>
    <col min="15" max="15" width="20.5703125" style="1" customWidth="1"/>
    <col min="16" max="16" width="12.5703125" style="1" bestFit="1" customWidth="1"/>
    <col min="17" max="17" width="45.5703125" style="15" customWidth="1"/>
    <col min="18" max="18" width="27.140625" style="15" customWidth="1"/>
    <col min="19" max="19" width="29.5703125" style="15" customWidth="1"/>
    <col min="20" max="20" width="43.7109375" style="1" customWidth="1"/>
    <col min="21" max="21" width="17.7109375" style="1" customWidth="1"/>
    <col min="22" max="22" width="20.42578125" style="1" customWidth="1"/>
    <col min="23" max="23" width="19.85546875" style="1" customWidth="1"/>
    <col min="24" max="24" width="17.28515625" style="1" customWidth="1"/>
    <col min="25" max="25" width="17.42578125" style="1" customWidth="1"/>
    <col min="26" max="26" width="14" style="1" customWidth="1"/>
    <col min="27" max="27" width="15.28515625" style="1" customWidth="1"/>
    <col min="28" max="28" width="92.42578125" style="13" bestFit="1" customWidth="1"/>
    <col min="29" max="16384" width="9.140625" style="14"/>
  </cols>
  <sheetData>
    <row r="1" spans="1:28" s="16" customFormat="1" ht="24.75" customHeight="1" x14ac:dyDescent="0.25">
      <c r="A1" s="22" t="s">
        <v>84</v>
      </c>
      <c r="B1" s="22" t="s">
        <v>85</v>
      </c>
      <c r="C1" s="22" t="s">
        <v>18</v>
      </c>
      <c r="D1" s="22" t="s">
        <v>20</v>
      </c>
      <c r="E1" s="22" t="s">
        <v>22</v>
      </c>
      <c r="F1" s="23" t="s">
        <v>86</v>
      </c>
      <c r="G1" s="23" t="s">
        <v>87</v>
      </c>
      <c r="H1" s="23" t="s">
        <v>86</v>
      </c>
      <c r="I1" s="23" t="s">
        <v>88</v>
      </c>
      <c r="J1" s="22" t="s">
        <v>89</v>
      </c>
      <c r="K1" s="22" t="s">
        <v>25</v>
      </c>
      <c r="L1" s="22" t="s">
        <v>28</v>
      </c>
      <c r="M1" s="17" t="s">
        <v>90</v>
      </c>
      <c r="N1" s="17" t="s">
        <v>34</v>
      </c>
      <c r="O1" s="17" t="s">
        <v>36</v>
      </c>
      <c r="P1" s="22" t="s">
        <v>38</v>
      </c>
      <c r="Q1" s="22" t="s">
        <v>91</v>
      </c>
      <c r="R1" s="17" t="s">
        <v>92</v>
      </c>
      <c r="S1" s="22" t="s">
        <v>48</v>
      </c>
      <c r="T1" s="17" t="s">
        <v>93</v>
      </c>
      <c r="U1" s="22" t="s">
        <v>94</v>
      </c>
      <c r="V1" s="22" t="s">
        <v>95</v>
      </c>
      <c r="W1" s="22" t="s">
        <v>96</v>
      </c>
      <c r="X1" s="22" t="s">
        <v>97</v>
      </c>
      <c r="Y1" s="22" t="s">
        <v>98</v>
      </c>
      <c r="Z1" s="22" t="s">
        <v>99</v>
      </c>
      <c r="AA1" s="22" t="s">
        <v>100</v>
      </c>
      <c r="AB1" s="17" t="s">
        <v>101</v>
      </c>
    </row>
    <row r="2" spans="1:28" customFormat="1" ht="19.5" customHeight="1" x14ac:dyDescent="0.25">
      <c r="A2" s="20" t="str">
        <f>IF('User Request '!A7="","",'User Request '!A7)</f>
        <v/>
      </c>
      <c r="B2" s="20" t="str">
        <f>IF('User Request '!C7="","",'User Request '!C7)</f>
        <v/>
      </c>
      <c r="C2" s="20" t="str">
        <f>IF('User Request '!D7="","",'User Request '!D7)</f>
        <v/>
      </c>
      <c r="D2" s="20" t="str">
        <f>IF('User Request '!E7="","",'User Request '!E7)</f>
        <v/>
      </c>
      <c r="E2" s="20" t="str">
        <f>TRIM(LOWER('User Request '!F7))</f>
        <v/>
      </c>
      <c r="F2" s="20" t="str">
        <f>E2</f>
        <v/>
      </c>
      <c r="G2" s="20"/>
      <c r="H2" s="20" t="str">
        <f>TRIM(CONCATENATE(B2,".",D2,"@",G2))</f>
        <v>.@</v>
      </c>
      <c r="I2" s="20"/>
      <c r="J2" s="20"/>
      <c r="K2" s="20" t="str">
        <f>IF('User Request '!G7="","",'User Request '!G7)</f>
        <v/>
      </c>
      <c r="L2" s="20" t="str">
        <f>IF('User Request '!H7="","",'User Request '!H7)</f>
        <v/>
      </c>
      <c r="M2" s="20" t="str">
        <f>IF('User Request '!I7="","",'User Request '!I7)</f>
        <v/>
      </c>
      <c r="N2" s="20" t="str">
        <f>IF('User Request '!J7="","",'User Request '!J7)</f>
        <v/>
      </c>
      <c r="O2" s="20" t="str">
        <f>IF('User Request '!K7="","",'User Request '!K7)</f>
        <v/>
      </c>
      <c r="P2" s="20" t="str">
        <f>IF('User Request '!L7="","",'User Request '!L7)</f>
        <v/>
      </c>
      <c r="Q2" s="20" t="str">
        <f>IF('User Request '!M7="","",'User Request '!M7)</f>
        <v/>
      </c>
      <c r="R2" s="20" t="str">
        <f>IF('User Request '!N7="","",'User Request '!N7)</f>
        <v/>
      </c>
      <c r="S2" s="20" t="str">
        <f>IF('User Request '!O7="","",'User Request '!O7)</f>
        <v/>
      </c>
      <c r="T2" s="20" t="str">
        <f>IF('User Request '!P7="","",'User Request '!P7)</f>
        <v/>
      </c>
      <c r="U2" s="24" t="str">
        <f>IF('User Request '!P7="Yes","Pending", "Inactive")</f>
        <v>Inactive</v>
      </c>
      <c r="V2" s="24" t="str">
        <f>IF('User Request '!Q7="Yes","Received URF", "Inactive")</f>
        <v>Inactive</v>
      </c>
      <c r="W2" s="24" t="str">
        <f>IF('User Request '!R7="Yes","Received URF", "Inactive")</f>
        <v>Inactive</v>
      </c>
      <c r="X2" s="24" t="str">
        <f>IF('User Request '!S7=""," Inactive", "Received URF")</f>
        <v xml:space="preserve"> Inactive</v>
      </c>
      <c r="Y2" s="24" t="str">
        <f>IF('User Request '!W7="Not Applicable"," Inactive", "Received URF")</f>
        <v xml:space="preserve"> Inactive</v>
      </c>
      <c r="Z2" s="1" t="str">
        <f>IF('User Request '!X7="Not Applicable"," Inactive", "Received URF")</f>
        <v xml:space="preserve"> Inactive</v>
      </c>
      <c r="AA2" s="24" t="s">
        <v>279</v>
      </c>
      <c r="AB2" s="20" t="s">
        <v>102</v>
      </c>
    </row>
    <row r="3" spans="1:28" customFormat="1" x14ac:dyDescent="0.25">
      <c r="A3" s="20" t="str">
        <f>IF('User Request '!A8="","",'User Request '!A8)</f>
        <v/>
      </c>
      <c r="B3" s="20" t="str">
        <f>IF('User Request '!C8="","",'User Request '!C8)</f>
        <v/>
      </c>
      <c r="C3" s="20" t="str">
        <f>IF('User Request '!D8="","",'User Request '!D8)</f>
        <v/>
      </c>
      <c r="D3" s="20" t="str">
        <f>IF('User Request '!E8="","",'User Request '!E8)</f>
        <v/>
      </c>
      <c r="E3" s="20" t="str">
        <f>TRIM(LOWER('User Request '!F8))</f>
        <v/>
      </c>
      <c r="F3" s="20" t="str">
        <f t="shared" ref="F3:F66" si="0">E3</f>
        <v/>
      </c>
      <c r="G3" s="20"/>
      <c r="H3" s="20" t="str">
        <f t="shared" ref="H3:H66" si="1">TRIM(CONCATENATE(B3,".",D3,"@",G3))</f>
        <v>.@</v>
      </c>
      <c r="I3" s="20"/>
      <c r="J3" s="20"/>
      <c r="K3" s="20" t="str">
        <f>IF('User Request '!G8="","",'User Request '!G8)</f>
        <v/>
      </c>
      <c r="L3" s="20" t="str">
        <f>IF('User Request '!H8="","",'User Request '!H8)</f>
        <v/>
      </c>
      <c r="M3" s="20" t="str">
        <f>IF('User Request '!I8="","",'User Request '!I8)</f>
        <v/>
      </c>
      <c r="N3" s="20" t="str">
        <f>IF('User Request '!J8="","",'User Request '!J8)</f>
        <v/>
      </c>
      <c r="O3" s="20" t="str">
        <f>IF('User Request '!K8="","",'User Request '!K8)</f>
        <v/>
      </c>
      <c r="P3" s="20" t="str">
        <f>IF('User Request '!L8="","",'User Request '!L8)</f>
        <v/>
      </c>
      <c r="Q3" s="20" t="str">
        <f>IF('User Request '!M8="","",'User Request '!M8)</f>
        <v/>
      </c>
      <c r="R3" s="20" t="str">
        <f>IF('User Request '!N8="","",'User Request '!N8)</f>
        <v/>
      </c>
      <c r="S3" s="20" t="str">
        <f>IF('User Request '!O8="","",'User Request '!O8)</f>
        <v/>
      </c>
      <c r="T3" s="20" t="str">
        <f>IF('User Request '!P8="","",'User Request '!P8)</f>
        <v/>
      </c>
      <c r="U3" s="24" t="str">
        <f>IF('User Request '!P8="Yes","Pending", "Inactive")</f>
        <v>Inactive</v>
      </c>
      <c r="V3" s="24" t="str">
        <f>IF('User Request '!Q8="Yes","Received URF", "Inactive")</f>
        <v>Inactive</v>
      </c>
      <c r="W3" s="24" t="str">
        <f>IF('User Request '!R8="Yes","Received URF", "Inactive")</f>
        <v>Inactive</v>
      </c>
      <c r="X3" s="24" t="str">
        <f>IF('User Request '!S8=""," Inactive", "Received URF")</f>
        <v xml:space="preserve"> Inactive</v>
      </c>
      <c r="Y3" s="24" t="str">
        <f>IF('User Request '!W8="Not Applicable"," Inactive", "Received URF")</f>
        <v xml:space="preserve"> Inactive</v>
      </c>
      <c r="Z3" s="33" t="str">
        <f>IF('User Request '!X8="Not Applicable"," Inactive", "Received URF")</f>
        <v xml:space="preserve"> Inactive</v>
      </c>
      <c r="AA3" s="24" t="s">
        <v>279</v>
      </c>
      <c r="AB3" s="20" t="s">
        <v>102</v>
      </c>
    </row>
    <row r="4" spans="1:28" customFormat="1" x14ac:dyDescent="0.25">
      <c r="A4" s="20" t="str">
        <f>IF('User Request '!A9="","",'User Request '!A9)</f>
        <v/>
      </c>
      <c r="B4" s="20" t="str">
        <f>IF('User Request '!C9="","",'User Request '!C9)</f>
        <v/>
      </c>
      <c r="C4" s="20" t="str">
        <f>IF('User Request '!D9="","",'User Request '!D9)</f>
        <v/>
      </c>
      <c r="D4" s="20" t="str">
        <f>IF('User Request '!E9="","",'User Request '!E9)</f>
        <v/>
      </c>
      <c r="E4" s="20" t="str">
        <f>TRIM(LOWER('User Request '!F9))</f>
        <v/>
      </c>
      <c r="F4" s="20" t="str">
        <f t="shared" si="0"/>
        <v/>
      </c>
      <c r="G4" s="20"/>
      <c r="H4" s="20" t="str">
        <f t="shared" si="1"/>
        <v>.@</v>
      </c>
      <c r="I4" s="20"/>
      <c r="J4" s="20"/>
      <c r="K4" s="20" t="str">
        <f>IF('User Request '!G9="","",'User Request '!G9)</f>
        <v/>
      </c>
      <c r="L4" s="20" t="str">
        <f>IF('User Request '!H9="","",'User Request '!H9)</f>
        <v/>
      </c>
      <c r="M4" s="20" t="str">
        <f>IF('User Request '!I9="","",'User Request '!I9)</f>
        <v/>
      </c>
      <c r="N4" s="20" t="str">
        <f>IF('User Request '!J9="","",'User Request '!J9)</f>
        <v/>
      </c>
      <c r="O4" s="20" t="str">
        <f>IF('User Request '!K9="","",'User Request '!K9)</f>
        <v/>
      </c>
      <c r="P4" s="20" t="str">
        <f>IF('User Request '!L9="","",'User Request '!L9)</f>
        <v/>
      </c>
      <c r="Q4" s="20" t="str">
        <f>IF('User Request '!M9="","",'User Request '!M9)</f>
        <v/>
      </c>
      <c r="R4" s="20" t="str">
        <f>IF('User Request '!N9="","",'User Request '!N9)</f>
        <v/>
      </c>
      <c r="S4" s="20" t="str">
        <f>IF('User Request '!O9="","",'User Request '!O9)</f>
        <v/>
      </c>
      <c r="T4" s="20" t="str">
        <f>IF('User Request '!P9="","",'User Request '!P9)</f>
        <v/>
      </c>
      <c r="U4" s="24" t="str">
        <f>IF('User Request '!P9="Yes","Pending", "Inactive")</f>
        <v>Inactive</v>
      </c>
      <c r="V4" s="24" t="str">
        <f>IF('User Request '!Q9="Yes","Received URF", "Inactive")</f>
        <v>Inactive</v>
      </c>
      <c r="W4" s="24" t="str">
        <f>IF('User Request '!R9="Yes","Received URF", "Inactive")</f>
        <v>Inactive</v>
      </c>
      <c r="X4" s="24" t="str">
        <f>IF('User Request '!S9=""," Inactive", "Received URF")</f>
        <v xml:space="preserve"> Inactive</v>
      </c>
      <c r="Y4" s="24" t="str">
        <f>IF('User Request '!W9="Not Applicable"," Inactive", "Received URF")</f>
        <v xml:space="preserve"> Inactive</v>
      </c>
      <c r="Z4" s="33" t="str">
        <f>IF('User Request '!X9="Not Applicable"," Inactive", "Received URF")</f>
        <v xml:space="preserve"> Inactive</v>
      </c>
      <c r="AA4" s="24" t="s">
        <v>279</v>
      </c>
      <c r="AB4" s="20" t="s">
        <v>102</v>
      </c>
    </row>
    <row r="5" spans="1:28" customFormat="1" x14ac:dyDescent="0.25">
      <c r="A5" s="20" t="str">
        <f>IF('User Request '!A10="","",'User Request '!A10)</f>
        <v/>
      </c>
      <c r="B5" s="20" t="str">
        <f>IF('User Request '!C10="","",'User Request '!C10)</f>
        <v/>
      </c>
      <c r="C5" s="20" t="str">
        <f>IF('User Request '!D10="","",'User Request '!D10)</f>
        <v/>
      </c>
      <c r="D5" s="20" t="str">
        <f>IF('User Request '!E10="","",'User Request '!E10)</f>
        <v/>
      </c>
      <c r="E5" s="20" t="str">
        <f>TRIM(LOWER('User Request '!F10))</f>
        <v/>
      </c>
      <c r="F5" s="20" t="str">
        <f t="shared" si="0"/>
        <v/>
      </c>
      <c r="G5" s="20"/>
      <c r="H5" s="20" t="str">
        <f t="shared" si="1"/>
        <v>.@</v>
      </c>
      <c r="I5" s="20"/>
      <c r="J5" s="20"/>
      <c r="K5" s="20" t="str">
        <f>IF('User Request '!G10="","",'User Request '!G10)</f>
        <v/>
      </c>
      <c r="L5" s="20" t="str">
        <f>IF('User Request '!H10="","",'User Request '!H10)</f>
        <v/>
      </c>
      <c r="M5" s="20" t="str">
        <f>IF('User Request '!I10="","",'User Request '!I10)</f>
        <v/>
      </c>
      <c r="N5" s="20" t="str">
        <f>IF('User Request '!J10="","",'User Request '!J10)</f>
        <v/>
      </c>
      <c r="O5" s="20" t="str">
        <f>IF('User Request '!K10="","",'User Request '!K10)</f>
        <v/>
      </c>
      <c r="P5" s="20" t="str">
        <f>IF('User Request '!L10="","",'User Request '!L10)</f>
        <v/>
      </c>
      <c r="Q5" s="20" t="str">
        <f>IF('User Request '!M10="","",'User Request '!M10)</f>
        <v/>
      </c>
      <c r="R5" s="20" t="str">
        <f>IF('User Request '!N10="","",'User Request '!N10)</f>
        <v/>
      </c>
      <c r="S5" s="20" t="str">
        <f>IF('User Request '!O10="","",'User Request '!O10)</f>
        <v/>
      </c>
      <c r="T5" s="20" t="str">
        <f>IF('User Request '!P10="","",'User Request '!P10)</f>
        <v/>
      </c>
      <c r="U5" s="24" t="str">
        <f>IF('User Request '!P10="Yes","Pending", "Inactive")</f>
        <v>Inactive</v>
      </c>
      <c r="V5" s="24" t="str">
        <f>IF('User Request '!Q10="Yes","Received URF", "Inactive")</f>
        <v>Inactive</v>
      </c>
      <c r="W5" s="24" t="str">
        <f>IF('User Request '!R10="Yes","Received URF", "Inactive")</f>
        <v>Inactive</v>
      </c>
      <c r="X5" s="24" t="str">
        <f>IF('User Request '!S10=""," Inactive", "Received URF")</f>
        <v xml:space="preserve"> Inactive</v>
      </c>
      <c r="Y5" s="24" t="str">
        <f>IF('User Request '!W10="Not Applicable"," Inactive", "Received URF")</f>
        <v xml:space="preserve"> Inactive</v>
      </c>
      <c r="Z5" s="33" t="str">
        <f>IF('User Request '!X10="Not Applicable"," Inactive", "Received URF")</f>
        <v xml:space="preserve"> Inactive</v>
      </c>
      <c r="AA5" s="24" t="s">
        <v>279</v>
      </c>
      <c r="AB5" s="20" t="s">
        <v>102</v>
      </c>
    </row>
    <row r="6" spans="1:28" customFormat="1" x14ac:dyDescent="0.25">
      <c r="A6" s="20" t="str">
        <f>IF('User Request '!A11="","",'User Request '!A11)</f>
        <v/>
      </c>
      <c r="B6" s="20" t="str">
        <f>IF('User Request '!C11="","",'User Request '!C11)</f>
        <v/>
      </c>
      <c r="C6" s="20" t="str">
        <f>IF('User Request '!D11="","",'User Request '!D11)</f>
        <v/>
      </c>
      <c r="D6" s="20" t="str">
        <f>IF('User Request '!E11="","",'User Request '!E11)</f>
        <v/>
      </c>
      <c r="E6" s="20" t="str">
        <f>TRIM(LOWER('User Request '!F11))</f>
        <v/>
      </c>
      <c r="F6" s="20" t="str">
        <f t="shared" si="0"/>
        <v/>
      </c>
      <c r="G6" s="20"/>
      <c r="H6" s="20" t="str">
        <f t="shared" si="1"/>
        <v>.@</v>
      </c>
      <c r="I6" s="20"/>
      <c r="J6" s="20"/>
      <c r="K6" s="20" t="str">
        <f>IF('User Request '!G11="","",'User Request '!G11)</f>
        <v/>
      </c>
      <c r="L6" s="20" t="str">
        <f>IF('User Request '!H11="","",'User Request '!H11)</f>
        <v/>
      </c>
      <c r="M6" s="20" t="str">
        <f>IF('User Request '!I11="","",'User Request '!I11)</f>
        <v/>
      </c>
      <c r="N6" s="20" t="str">
        <f>IF('User Request '!J11="","",'User Request '!J11)</f>
        <v/>
      </c>
      <c r="O6" s="20" t="str">
        <f>IF('User Request '!K11="","",'User Request '!K11)</f>
        <v/>
      </c>
      <c r="P6" s="20" t="str">
        <f>IF('User Request '!L11="","",'User Request '!L11)</f>
        <v/>
      </c>
      <c r="Q6" s="20" t="str">
        <f>IF('User Request '!M11="","",'User Request '!M11)</f>
        <v/>
      </c>
      <c r="R6" s="20" t="str">
        <f>IF('User Request '!N11="","",'User Request '!N11)</f>
        <v/>
      </c>
      <c r="S6" s="20" t="str">
        <f>IF('User Request '!O11="","",'User Request '!O11)</f>
        <v/>
      </c>
      <c r="T6" s="20" t="str">
        <f>IF('User Request '!P11="","",'User Request '!P11)</f>
        <v/>
      </c>
      <c r="U6" s="24" t="str">
        <f>IF('User Request '!P11="Yes","Pending", "Inactive")</f>
        <v>Inactive</v>
      </c>
      <c r="V6" s="24" t="str">
        <f>IF('User Request '!Q11="Yes","Received URF", "Inactive")</f>
        <v>Inactive</v>
      </c>
      <c r="W6" s="24" t="str">
        <f>IF('User Request '!R11="Yes","Received URF", "Inactive")</f>
        <v>Inactive</v>
      </c>
      <c r="X6" s="24" t="str">
        <f>IF('User Request '!S11=""," Inactive", "Received URF")</f>
        <v xml:space="preserve"> Inactive</v>
      </c>
      <c r="Y6" s="24" t="str">
        <f>IF('User Request '!W11="Not Applicable"," Inactive", "Received URF")</f>
        <v xml:space="preserve"> Inactive</v>
      </c>
      <c r="Z6" s="33" t="str">
        <f>IF('User Request '!X11="Not Applicable"," Inactive", "Received URF")</f>
        <v xml:space="preserve"> Inactive</v>
      </c>
      <c r="AA6" s="24" t="s">
        <v>279</v>
      </c>
      <c r="AB6" s="20" t="s">
        <v>102</v>
      </c>
    </row>
    <row r="7" spans="1:28" customFormat="1" x14ac:dyDescent="0.25">
      <c r="A7" s="20" t="str">
        <f>IF('User Request '!A12="","",'User Request '!A12)</f>
        <v/>
      </c>
      <c r="B7" s="20" t="str">
        <f>IF('User Request '!C12="","",'User Request '!C12)</f>
        <v/>
      </c>
      <c r="C7" s="20" t="str">
        <f>IF('User Request '!D12="","",'User Request '!D12)</f>
        <v/>
      </c>
      <c r="D7" s="20" t="str">
        <f>IF('User Request '!E12="","",'User Request '!E12)</f>
        <v/>
      </c>
      <c r="E7" s="20" t="str">
        <f>TRIM(LOWER('User Request '!F12))</f>
        <v/>
      </c>
      <c r="F7" s="20" t="str">
        <f t="shared" si="0"/>
        <v/>
      </c>
      <c r="G7" s="20"/>
      <c r="H7" s="20" t="str">
        <f t="shared" si="1"/>
        <v>.@</v>
      </c>
      <c r="I7" s="20"/>
      <c r="J7" s="20"/>
      <c r="K7" s="20" t="str">
        <f>IF('User Request '!G12="","",'User Request '!G12)</f>
        <v/>
      </c>
      <c r="L7" s="20" t="str">
        <f>IF('User Request '!H12="","",'User Request '!H12)</f>
        <v/>
      </c>
      <c r="M7" s="20" t="str">
        <f>IF('User Request '!I12="","",'User Request '!I12)</f>
        <v/>
      </c>
      <c r="N7" s="20" t="str">
        <f>IF('User Request '!J12="","",'User Request '!J12)</f>
        <v/>
      </c>
      <c r="O7" s="20" t="str">
        <f>IF('User Request '!K12="","",'User Request '!K12)</f>
        <v/>
      </c>
      <c r="P7" s="20" t="str">
        <f>IF('User Request '!L12="","",'User Request '!L12)</f>
        <v/>
      </c>
      <c r="Q7" s="20" t="str">
        <f>IF('User Request '!M12="","",'User Request '!M12)</f>
        <v/>
      </c>
      <c r="R7" s="20" t="str">
        <f>IF('User Request '!N12="","",'User Request '!N12)</f>
        <v/>
      </c>
      <c r="S7" s="20" t="str">
        <f>IF('User Request '!O12="","",'User Request '!O12)</f>
        <v/>
      </c>
      <c r="T7" s="20" t="str">
        <f>IF('User Request '!P12="","",'User Request '!P12)</f>
        <v/>
      </c>
      <c r="U7" s="24" t="str">
        <f>IF('User Request '!P12="Yes","Pending", "Inactive")</f>
        <v>Inactive</v>
      </c>
      <c r="V7" s="24" t="str">
        <f>IF('User Request '!Q12="Yes","Received URF", "Inactive")</f>
        <v>Inactive</v>
      </c>
      <c r="W7" s="24" t="str">
        <f>IF('User Request '!R12="Yes","Received URF", "Inactive")</f>
        <v>Inactive</v>
      </c>
      <c r="X7" s="24" t="str">
        <f>IF('User Request '!S12=""," Inactive", "Received URF")</f>
        <v xml:space="preserve"> Inactive</v>
      </c>
      <c r="Y7" s="24" t="str">
        <f>IF('User Request '!W12="Not Applicable"," Inactive", "Received URF")</f>
        <v xml:space="preserve"> Inactive</v>
      </c>
      <c r="Z7" s="33" t="str">
        <f>IF('User Request '!X12="Not Applicable"," Inactive", "Received URF")</f>
        <v xml:space="preserve"> Inactive</v>
      </c>
      <c r="AA7" s="24" t="s">
        <v>279</v>
      </c>
      <c r="AB7" s="20" t="s">
        <v>102</v>
      </c>
    </row>
    <row r="8" spans="1:28" customFormat="1" x14ac:dyDescent="0.25">
      <c r="A8" s="20" t="str">
        <f>IF('User Request '!A13="","",'User Request '!A13)</f>
        <v/>
      </c>
      <c r="B8" s="20" t="str">
        <f>IF('User Request '!C13="","",'User Request '!C13)</f>
        <v/>
      </c>
      <c r="C8" s="20" t="str">
        <f>IF('User Request '!D13="","",'User Request '!D13)</f>
        <v/>
      </c>
      <c r="D8" s="20" t="str">
        <f>IF('User Request '!E13="","",'User Request '!E13)</f>
        <v/>
      </c>
      <c r="E8" s="20" t="str">
        <f>TRIM(LOWER('User Request '!F13))</f>
        <v/>
      </c>
      <c r="F8" s="20" t="str">
        <f t="shared" si="0"/>
        <v/>
      </c>
      <c r="G8" s="20"/>
      <c r="H8" s="20" t="str">
        <f t="shared" si="1"/>
        <v>.@</v>
      </c>
      <c r="I8" s="20"/>
      <c r="J8" s="20"/>
      <c r="K8" s="20" t="str">
        <f>IF('User Request '!G13="","",'User Request '!G13)</f>
        <v/>
      </c>
      <c r="L8" s="20" t="str">
        <f>IF('User Request '!H13="","",'User Request '!H13)</f>
        <v/>
      </c>
      <c r="M8" s="20" t="str">
        <f>IF('User Request '!I13="","",'User Request '!I13)</f>
        <v/>
      </c>
      <c r="N8" s="20" t="str">
        <f>IF('User Request '!J13="","",'User Request '!J13)</f>
        <v/>
      </c>
      <c r="O8" s="20" t="str">
        <f>IF('User Request '!K13="","",'User Request '!K13)</f>
        <v/>
      </c>
      <c r="P8" s="20" t="str">
        <f>IF('User Request '!L13="","",'User Request '!L13)</f>
        <v/>
      </c>
      <c r="Q8" s="20" t="str">
        <f>IF('User Request '!M13="","",'User Request '!M13)</f>
        <v/>
      </c>
      <c r="R8" s="20" t="str">
        <f>IF('User Request '!N13="","",'User Request '!N13)</f>
        <v/>
      </c>
      <c r="S8" s="20" t="str">
        <f>IF('User Request '!O13="","",'User Request '!O13)</f>
        <v/>
      </c>
      <c r="T8" s="20" t="str">
        <f>IF('User Request '!P13="","",'User Request '!P13)</f>
        <v/>
      </c>
      <c r="U8" s="24" t="str">
        <f>IF('User Request '!P13="Yes","Pending", "Inactive")</f>
        <v>Inactive</v>
      </c>
      <c r="V8" s="24" t="str">
        <f>IF('User Request '!Q13="Yes","Received URF", "Inactive")</f>
        <v>Inactive</v>
      </c>
      <c r="W8" s="24" t="str">
        <f>IF('User Request '!R13="Yes","Received URF", "Inactive")</f>
        <v>Inactive</v>
      </c>
      <c r="X8" s="24" t="str">
        <f>IF('User Request '!S13=""," Inactive", "Received URF")</f>
        <v xml:space="preserve"> Inactive</v>
      </c>
      <c r="Y8" s="24" t="str">
        <f>IF('User Request '!W13="Not Applicable"," Inactive", "Received URF")</f>
        <v xml:space="preserve"> Inactive</v>
      </c>
      <c r="Z8" s="33" t="str">
        <f>IF('User Request '!X13="Not Applicable"," Inactive", "Received URF")</f>
        <v xml:space="preserve"> Inactive</v>
      </c>
      <c r="AA8" s="24" t="s">
        <v>279</v>
      </c>
      <c r="AB8" s="20" t="s">
        <v>102</v>
      </c>
    </row>
    <row r="9" spans="1:28" customFormat="1" x14ac:dyDescent="0.25">
      <c r="A9" s="20" t="str">
        <f>IF('User Request '!A14="","",'User Request '!A14)</f>
        <v/>
      </c>
      <c r="B9" s="20" t="str">
        <f>IF('User Request '!C14="","",'User Request '!C14)</f>
        <v/>
      </c>
      <c r="C9" s="20" t="str">
        <f>IF('User Request '!D14="","",'User Request '!D14)</f>
        <v/>
      </c>
      <c r="D9" s="20" t="str">
        <f>IF('User Request '!E14="","",'User Request '!E14)</f>
        <v/>
      </c>
      <c r="E9" s="20" t="str">
        <f>TRIM(LOWER('User Request '!F14))</f>
        <v/>
      </c>
      <c r="F9" s="20" t="str">
        <f t="shared" si="0"/>
        <v/>
      </c>
      <c r="G9" s="20"/>
      <c r="H9" s="20" t="str">
        <f t="shared" si="1"/>
        <v>.@</v>
      </c>
      <c r="I9" s="20"/>
      <c r="J9" s="20"/>
      <c r="K9" s="20" t="str">
        <f>IF('User Request '!G14="","",'User Request '!G14)</f>
        <v/>
      </c>
      <c r="L9" s="20" t="str">
        <f>IF('User Request '!H14="","",'User Request '!H14)</f>
        <v/>
      </c>
      <c r="M9" s="20" t="str">
        <f>IF('User Request '!I14="","",'User Request '!I14)</f>
        <v/>
      </c>
      <c r="N9" s="20" t="str">
        <f>IF('User Request '!J14="","",'User Request '!J14)</f>
        <v/>
      </c>
      <c r="O9" s="20" t="str">
        <f>IF('User Request '!K14="","",'User Request '!K14)</f>
        <v/>
      </c>
      <c r="P9" s="20" t="str">
        <f>IF('User Request '!L14="","",'User Request '!L14)</f>
        <v/>
      </c>
      <c r="Q9" s="20" t="str">
        <f>IF('User Request '!M14="","",'User Request '!M14)</f>
        <v/>
      </c>
      <c r="R9" s="20" t="str">
        <f>IF('User Request '!N14="","",'User Request '!N14)</f>
        <v/>
      </c>
      <c r="S9" s="20" t="str">
        <f>IF('User Request '!O14="","",'User Request '!O14)</f>
        <v/>
      </c>
      <c r="T9" s="20" t="str">
        <f>IF('User Request '!P14="","",'User Request '!P14)</f>
        <v/>
      </c>
      <c r="U9" s="24" t="str">
        <f>IF('User Request '!P14="Yes","Pending", "Inactive")</f>
        <v>Inactive</v>
      </c>
      <c r="V9" s="24" t="str">
        <f>IF('User Request '!Q14="Yes","Received URF", "Inactive")</f>
        <v>Inactive</v>
      </c>
      <c r="W9" s="24" t="str">
        <f>IF('User Request '!R14="Yes","Received URF", "Inactive")</f>
        <v>Inactive</v>
      </c>
      <c r="X9" s="24" t="str">
        <f>IF('User Request '!S14=""," Inactive", "Received URF")</f>
        <v xml:space="preserve"> Inactive</v>
      </c>
      <c r="Y9" s="24" t="str">
        <f>IF('User Request '!W14="Not Applicable"," Inactive", "Received URF")</f>
        <v xml:space="preserve"> Inactive</v>
      </c>
      <c r="Z9" s="33" t="str">
        <f>IF('User Request '!X14="Not Applicable"," Inactive", "Received URF")</f>
        <v xml:space="preserve"> Inactive</v>
      </c>
      <c r="AA9" s="24" t="s">
        <v>279</v>
      </c>
      <c r="AB9" s="20" t="s">
        <v>102</v>
      </c>
    </row>
    <row r="10" spans="1:28" customFormat="1" x14ac:dyDescent="0.25">
      <c r="A10" s="20" t="str">
        <f>IF('User Request '!A15="","",'User Request '!A15)</f>
        <v/>
      </c>
      <c r="B10" s="20" t="str">
        <f>IF('User Request '!C15="","",'User Request '!C15)</f>
        <v/>
      </c>
      <c r="C10" s="20" t="str">
        <f>IF('User Request '!D15="","",'User Request '!D15)</f>
        <v/>
      </c>
      <c r="D10" s="20" t="str">
        <f>IF('User Request '!E15="","",'User Request '!E15)</f>
        <v/>
      </c>
      <c r="E10" s="20" t="str">
        <f>TRIM(LOWER('User Request '!F15))</f>
        <v/>
      </c>
      <c r="F10" s="20" t="str">
        <f t="shared" si="0"/>
        <v/>
      </c>
      <c r="G10" s="20"/>
      <c r="H10" s="20" t="str">
        <f t="shared" si="1"/>
        <v>.@</v>
      </c>
      <c r="I10" s="20"/>
      <c r="J10" s="20"/>
      <c r="K10" s="20" t="str">
        <f>IF('User Request '!G15="","",'User Request '!G15)</f>
        <v/>
      </c>
      <c r="L10" s="20" t="str">
        <f>IF('User Request '!H15="","",'User Request '!H15)</f>
        <v/>
      </c>
      <c r="M10" s="20" t="str">
        <f>IF('User Request '!I15="","",'User Request '!I15)</f>
        <v/>
      </c>
      <c r="N10" s="20" t="str">
        <f>IF('User Request '!J15="","",'User Request '!J15)</f>
        <v/>
      </c>
      <c r="O10" s="20" t="str">
        <f>IF('User Request '!K15="","",'User Request '!K15)</f>
        <v/>
      </c>
      <c r="P10" s="20" t="str">
        <f>IF('User Request '!L15="","",'User Request '!L15)</f>
        <v/>
      </c>
      <c r="Q10" s="20" t="str">
        <f>IF('User Request '!M15="","",'User Request '!M15)</f>
        <v/>
      </c>
      <c r="R10" s="20" t="str">
        <f>IF('User Request '!N15="","",'User Request '!N15)</f>
        <v/>
      </c>
      <c r="S10" s="20" t="str">
        <f>IF('User Request '!O15="","",'User Request '!O15)</f>
        <v/>
      </c>
      <c r="T10" s="20" t="str">
        <f>IF('User Request '!P15="","",'User Request '!P15)</f>
        <v/>
      </c>
      <c r="U10" s="24" t="str">
        <f>IF('User Request '!P15="Yes","Pending", "Inactive")</f>
        <v>Inactive</v>
      </c>
      <c r="V10" s="24" t="str">
        <f>IF('User Request '!Q15="Yes","Received URF", "Inactive")</f>
        <v>Inactive</v>
      </c>
      <c r="W10" s="24" t="str">
        <f>IF('User Request '!R15="Yes","Received URF", "Inactive")</f>
        <v>Inactive</v>
      </c>
      <c r="X10" s="24" t="str">
        <f>IF('User Request '!S15=""," Inactive", "Received URF")</f>
        <v xml:space="preserve"> Inactive</v>
      </c>
      <c r="Y10" s="24" t="str">
        <f>IF('User Request '!W15="Not Applicable"," Inactive", "Received URF")</f>
        <v xml:space="preserve"> Inactive</v>
      </c>
      <c r="Z10" s="33" t="str">
        <f>IF('User Request '!X15="Not Applicable"," Inactive", "Received URF")</f>
        <v xml:space="preserve"> Inactive</v>
      </c>
      <c r="AA10" s="24" t="s">
        <v>279</v>
      </c>
      <c r="AB10" s="20" t="s">
        <v>102</v>
      </c>
    </row>
    <row r="11" spans="1:28" customFormat="1" x14ac:dyDescent="0.25">
      <c r="A11" s="20" t="str">
        <f>IF('User Request '!A16="","",'User Request '!A16)</f>
        <v/>
      </c>
      <c r="B11" s="20" t="str">
        <f>IF('User Request '!C16="","",'User Request '!C16)</f>
        <v/>
      </c>
      <c r="C11" s="20" t="str">
        <f>IF('User Request '!D16="","",'User Request '!D16)</f>
        <v/>
      </c>
      <c r="D11" s="20" t="str">
        <f>IF('User Request '!E16="","",'User Request '!E16)</f>
        <v/>
      </c>
      <c r="E11" s="20" t="str">
        <f>TRIM(LOWER('User Request '!F16))</f>
        <v/>
      </c>
      <c r="F11" s="20" t="str">
        <f t="shared" si="0"/>
        <v/>
      </c>
      <c r="G11" s="20"/>
      <c r="H11" s="20" t="str">
        <f t="shared" si="1"/>
        <v>.@</v>
      </c>
      <c r="I11" s="20"/>
      <c r="J11" s="20"/>
      <c r="K11" s="20" t="str">
        <f>IF('User Request '!G16="","",'User Request '!G16)</f>
        <v/>
      </c>
      <c r="L11" s="20" t="str">
        <f>IF('User Request '!H16="","",'User Request '!H16)</f>
        <v/>
      </c>
      <c r="M11" s="20" t="str">
        <f>IF('User Request '!I16="","",'User Request '!I16)</f>
        <v/>
      </c>
      <c r="N11" s="20" t="str">
        <f>IF('User Request '!J16="","",'User Request '!J16)</f>
        <v/>
      </c>
      <c r="O11" s="20" t="str">
        <f>IF('User Request '!K16="","",'User Request '!K16)</f>
        <v/>
      </c>
      <c r="P11" s="20" t="str">
        <f>IF('User Request '!L16="","",'User Request '!L16)</f>
        <v/>
      </c>
      <c r="Q11" s="20" t="str">
        <f>IF('User Request '!M16="","",'User Request '!M16)</f>
        <v/>
      </c>
      <c r="R11" s="20" t="str">
        <f>IF('User Request '!N16="","",'User Request '!N16)</f>
        <v/>
      </c>
      <c r="S11" s="20" t="str">
        <f>IF('User Request '!O16="","",'User Request '!O16)</f>
        <v/>
      </c>
      <c r="T11" s="20" t="str">
        <f>IF('User Request '!P16="","",'User Request '!P16)</f>
        <v/>
      </c>
      <c r="U11" s="24" t="str">
        <f>IF('User Request '!P16="Yes","Pending", "Inactive")</f>
        <v>Inactive</v>
      </c>
      <c r="V11" s="24" t="str">
        <f>IF('User Request '!Q16="Yes","Received URF", "Inactive")</f>
        <v>Inactive</v>
      </c>
      <c r="W11" s="24" t="str">
        <f>IF('User Request '!R16="Yes","Received URF", "Inactive")</f>
        <v>Inactive</v>
      </c>
      <c r="X11" s="24" t="str">
        <f>IF('User Request '!S16=""," Inactive", "Received URF")</f>
        <v xml:space="preserve"> Inactive</v>
      </c>
      <c r="Y11" s="24" t="str">
        <f>IF('User Request '!W16="Not Applicable"," Inactive", "Received URF")</f>
        <v xml:space="preserve"> Inactive</v>
      </c>
      <c r="Z11" s="33" t="str">
        <f>IF('User Request '!X16="Not Applicable"," Inactive", "Received URF")</f>
        <v xml:space="preserve"> Inactive</v>
      </c>
      <c r="AA11" s="24" t="s">
        <v>279</v>
      </c>
      <c r="AB11" s="20" t="s">
        <v>102</v>
      </c>
    </row>
    <row r="12" spans="1:28" customFormat="1" x14ac:dyDescent="0.25">
      <c r="A12" s="20" t="str">
        <f>IF('User Request '!A17="","",'User Request '!A17)</f>
        <v/>
      </c>
      <c r="B12" s="20" t="str">
        <f>IF('User Request '!C17="","",'User Request '!C17)</f>
        <v/>
      </c>
      <c r="C12" s="20" t="str">
        <f>IF('User Request '!D17="","",'User Request '!D17)</f>
        <v/>
      </c>
      <c r="D12" s="20" t="str">
        <f>IF('User Request '!E17="","",'User Request '!E17)</f>
        <v/>
      </c>
      <c r="E12" s="20" t="str">
        <f>TRIM(LOWER('User Request '!F17))</f>
        <v/>
      </c>
      <c r="F12" s="20" t="str">
        <f t="shared" si="0"/>
        <v/>
      </c>
      <c r="G12" s="20"/>
      <c r="H12" s="20" t="str">
        <f t="shared" si="1"/>
        <v>.@</v>
      </c>
      <c r="I12" s="20"/>
      <c r="J12" s="20"/>
      <c r="K12" s="20" t="str">
        <f>IF('User Request '!G17="","",'User Request '!G17)</f>
        <v/>
      </c>
      <c r="L12" s="20" t="str">
        <f>IF('User Request '!H17="","",'User Request '!H17)</f>
        <v/>
      </c>
      <c r="M12" s="20" t="str">
        <f>IF('User Request '!I17="","",'User Request '!I17)</f>
        <v/>
      </c>
      <c r="N12" s="20" t="str">
        <f>IF('User Request '!J17="","",'User Request '!J17)</f>
        <v/>
      </c>
      <c r="O12" s="20" t="str">
        <f>IF('User Request '!K17="","",'User Request '!K17)</f>
        <v/>
      </c>
      <c r="P12" s="20" t="str">
        <f>IF('User Request '!L17="","",'User Request '!L17)</f>
        <v/>
      </c>
      <c r="Q12" s="20" t="str">
        <f>IF('User Request '!M17="","",'User Request '!M17)</f>
        <v/>
      </c>
      <c r="R12" s="20" t="str">
        <f>IF('User Request '!N17="","",'User Request '!N17)</f>
        <v/>
      </c>
      <c r="S12" s="20" t="str">
        <f>IF('User Request '!O17="","",'User Request '!O17)</f>
        <v/>
      </c>
      <c r="T12" s="20" t="str">
        <f>IF('User Request '!P17="","",'User Request '!P17)</f>
        <v/>
      </c>
      <c r="U12" s="24" t="str">
        <f>IF('User Request '!P17="Yes","Pending", "Inactive")</f>
        <v>Inactive</v>
      </c>
      <c r="V12" s="24" t="str">
        <f>IF('User Request '!Q17="Yes","Received URF", "Inactive")</f>
        <v>Inactive</v>
      </c>
      <c r="W12" s="24" t="str">
        <f>IF('User Request '!R17="Yes","Received URF", "Inactive")</f>
        <v>Inactive</v>
      </c>
      <c r="X12" s="24" t="str">
        <f>IF('User Request '!S17=""," Inactive", "Received URF")</f>
        <v xml:space="preserve"> Inactive</v>
      </c>
      <c r="Y12" s="24" t="str">
        <f>IF('User Request '!W17="Not Applicable"," Inactive", "Received URF")</f>
        <v xml:space="preserve"> Inactive</v>
      </c>
      <c r="Z12" s="33" t="str">
        <f>IF('User Request '!X17="Not Applicable"," Inactive", "Received URF")</f>
        <v xml:space="preserve"> Inactive</v>
      </c>
      <c r="AA12" s="24" t="s">
        <v>279</v>
      </c>
      <c r="AB12" s="20" t="s">
        <v>102</v>
      </c>
    </row>
    <row r="13" spans="1:28" customFormat="1" x14ac:dyDescent="0.25">
      <c r="A13" s="20" t="str">
        <f>IF('User Request '!A18="","",'User Request '!A18)</f>
        <v/>
      </c>
      <c r="B13" s="20" t="str">
        <f>IF('User Request '!C18="","",'User Request '!C18)</f>
        <v/>
      </c>
      <c r="C13" s="20" t="str">
        <f>IF('User Request '!D18="","",'User Request '!D18)</f>
        <v/>
      </c>
      <c r="D13" s="20" t="str">
        <f>IF('User Request '!E18="","",'User Request '!E18)</f>
        <v/>
      </c>
      <c r="E13" s="20" t="str">
        <f>TRIM(LOWER('User Request '!F18))</f>
        <v/>
      </c>
      <c r="F13" s="20" t="str">
        <f t="shared" si="0"/>
        <v/>
      </c>
      <c r="G13" s="20"/>
      <c r="H13" s="20" t="str">
        <f t="shared" si="1"/>
        <v>.@</v>
      </c>
      <c r="I13" s="20"/>
      <c r="J13" s="20"/>
      <c r="K13" s="20" t="str">
        <f>IF('User Request '!G18="","",'User Request '!G18)</f>
        <v/>
      </c>
      <c r="L13" s="20" t="str">
        <f>IF('User Request '!H18="","",'User Request '!H18)</f>
        <v/>
      </c>
      <c r="M13" s="20" t="str">
        <f>IF('User Request '!I18="","",'User Request '!I18)</f>
        <v/>
      </c>
      <c r="N13" s="20" t="str">
        <f>IF('User Request '!J18="","",'User Request '!J18)</f>
        <v/>
      </c>
      <c r="O13" s="20" t="str">
        <f>IF('User Request '!K18="","",'User Request '!K18)</f>
        <v/>
      </c>
      <c r="P13" s="20" t="str">
        <f>IF('User Request '!L18="","",'User Request '!L18)</f>
        <v/>
      </c>
      <c r="Q13" s="20" t="str">
        <f>IF('User Request '!M18="","",'User Request '!M18)</f>
        <v/>
      </c>
      <c r="R13" s="20" t="str">
        <f>IF('User Request '!N18="","",'User Request '!N18)</f>
        <v/>
      </c>
      <c r="S13" s="20" t="str">
        <f>IF('User Request '!O18="","",'User Request '!O18)</f>
        <v/>
      </c>
      <c r="T13" s="20" t="str">
        <f>IF('User Request '!P18="","",'User Request '!P18)</f>
        <v/>
      </c>
      <c r="U13" s="24" t="str">
        <f>IF('User Request '!P18="Yes","Pending", "Inactive")</f>
        <v>Inactive</v>
      </c>
      <c r="V13" s="24" t="str">
        <f>IF('User Request '!Q18="Yes","Received URF", "Inactive")</f>
        <v>Inactive</v>
      </c>
      <c r="W13" s="24" t="str">
        <f>IF('User Request '!R18="Yes","Received URF", "Inactive")</f>
        <v>Inactive</v>
      </c>
      <c r="X13" s="24" t="str">
        <f>IF('User Request '!S18=""," Inactive", "Received URF")</f>
        <v xml:space="preserve"> Inactive</v>
      </c>
      <c r="Y13" s="24" t="str">
        <f>IF('User Request '!W18="Not Applicable"," Inactive", "Received URF")</f>
        <v xml:space="preserve"> Inactive</v>
      </c>
      <c r="Z13" s="33" t="str">
        <f>IF('User Request '!X18="Not Applicable"," Inactive", "Received URF")</f>
        <v xml:space="preserve"> Inactive</v>
      </c>
      <c r="AA13" s="24" t="s">
        <v>279</v>
      </c>
      <c r="AB13" s="20" t="s">
        <v>102</v>
      </c>
    </row>
    <row r="14" spans="1:28" customFormat="1" x14ac:dyDescent="0.25">
      <c r="A14" s="20" t="str">
        <f>IF('User Request '!A19="","",'User Request '!A19)</f>
        <v/>
      </c>
      <c r="B14" s="20" t="str">
        <f>IF('User Request '!C19="","",'User Request '!C19)</f>
        <v/>
      </c>
      <c r="C14" s="20" t="str">
        <f>IF('User Request '!D19="","",'User Request '!D19)</f>
        <v/>
      </c>
      <c r="D14" s="20" t="str">
        <f>IF('User Request '!E19="","",'User Request '!E19)</f>
        <v/>
      </c>
      <c r="E14" s="20" t="str">
        <f>TRIM(LOWER('User Request '!F19))</f>
        <v/>
      </c>
      <c r="F14" s="20" t="str">
        <f t="shared" si="0"/>
        <v/>
      </c>
      <c r="G14" s="20"/>
      <c r="H14" s="20" t="str">
        <f t="shared" si="1"/>
        <v>.@</v>
      </c>
      <c r="I14" s="20"/>
      <c r="J14" s="20"/>
      <c r="K14" s="20" t="str">
        <f>IF('User Request '!G19="","",'User Request '!G19)</f>
        <v/>
      </c>
      <c r="L14" s="20" t="str">
        <f>IF('User Request '!H19="","",'User Request '!H19)</f>
        <v/>
      </c>
      <c r="M14" s="20" t="str">
        <f>IF('User Request '!I19="","",'User Request '!I19)</f>
        <v/>
      </c>
      <c r="N14" s="20" t="str">
        <f>IF('User Request '!J19="","",'User Request '!J19)</f>
        <v/>
      </c>
      <c r="O14" s="20" t="str">
        <f>IF('User Request '!K19="","",'User Request '!K19)</f>
        <v/>
      </c>
      <c r="P14" s="20" t="str">
        <f>IF('User Request '!L19="","",'User Request '!L19)</f>
        <v/>
      </c>
      <c r="Q14" s="20" t="str">
        <f>IF('User Request '!M19="","",'User Request '!M19)</f>
        <v/>
      </c>
      <c r="R14" s="20" t="str">
        <f>IF('User Request '!N19="","",'User Request '!N19)</f>
        <v/>
      </c>
      <c r="S14" s="20" t="str">
        <f>IF('User Request '!O19="","",'User Request '!O19)</f>
        <v/>
      </c>
      <c r="T14" s="20" t="str">
        <f>IF('User Request '!P19="","",'User Request '!P19)</f>
        <v/>
      </c>
      <c r="U14" s="24" t="str">
        <f>IF('User Request '!P19="Yes","Pending", "Inactive")</f>
        <v>Inactive</v>
      </c>
      <c r="V14" s="24" t="str">
        <f>IF('User Request '!Q19="Yes","Received URF", "Inactive")</f>
        <v>Inactive</v>
      </c>
      <c r="W14" s="24" t="str">
        <f>IF('User Request '!R19="Yes","Received URF", "Inactive")</f>
        <v>Inactive</v>
      </c>
      <c r="X14" s="24" t="str">
        <f>IF('User Request '!S19=""," Inactive", "Received URF")</f>
        <v xml:space="preserve"> Inactive</v>
      </c>
      <c r="Y14" s="24" t="str">
        <f>IF('User Request '!W19="Not Applicable"," Inactive", "Received URF")</f>
        <v xml:space="preserve"> Inactive</v>
      </c>
      <c r="Z14" s="33" t="str">
        <f>IF('User Request '!X19="Not Applicable"," Inactive", "Received URF")</f>
        <v xml:space="preserve"> Inactive</v>
      </c>
      <c r="AA14" s="24" t="s">
        <v>279</v>
      </c>
      <c r="AB14" s="20" t="s">
        <v>102</v>
      </c>
    </row>
    <row r="15" spans="1:28" customFormat="1" x14ac:dyDescent="0.25">
      <c r="A15" s="20" t="str">
        <f>IF('User Request '!A20="","",'User Request '!A20)</f>
        <v/>
      </c>
      <c r="B15" s="20" t="str">
        <f>IF('User Request '!C20="","",'User Request '!C20)</f>
        <v/>
      </c>
      <c r="C15" s="20" t="str">
        <f>IF('User Request '!D20="","",'User Request '!D20)</f>
        <v/>
      </c>
      <c r="D15" s="20" t="str">
        <f>IF('User Request '!E20="","",'User Request '!E20)</f>
        <v/>
      </c>
      <c r="E15" s="20" t="str">
        <f>TRIM(LOWER('User Request '!F20))</f>
        <v/>
      </c>
      <c r="F15" s="20" t="str">
        <f t="shared" si="0"/>
        <v/>
      </c>
      <c r="G15" s="20"/>
      <c r="H15" s="20" t="str">
        <f t="shared" si="1"/>
        <v>.@</v>
      </c>
      <c r="I15" s="20"/>
      <c r="J15" s="20"/>
      <c r="K15" s="20" t="str">
        <f>IF('User Request '!G20="","",'User Request '!G20)</f>
        <v/>
      </c>
      <c r="L15" s="20" t="str">
        <f>IF('User Request '!H20="","",'User Request '!H20)</f>
        <v/>
      </c>
      <c r="M15" s="20" t="str">
        <f>IF('User Request '!I20="","",'User Request '!I20)</f>
        <v/>
      </c>
      <c r="N15" s="20" t="str">
        <f>IF('User Request '!J20="","",'User Request '!J20)</f>
        <v/>
      </c>
      <c r="O15" s="20" t="str">
        <f>IF('User Request '!K20="","",'User Request '!K20)</f>
        <v/>
      </c>
      <c r="P15" s="20" t="str">
        <f>IF('User Request '!L20="","",'User Request '!L20)</f>
        <v/>
      </c>
      <c r="Q15" s="20" t="str">
        <f>IF('User Request '!M20="","",'User Request '!M20)</f>
        <v/>
      </c>
      <c r="R15" s="20" t="str">
        <f>IF('User Request '!N20="","",'User Request '!N20)</f>
        <v/>
      </c>
      <c r="S15" s="20" t="str">
        <f>IF('User Request '!O20="","",'User Request '!O20)</f>
        <v/>
      </c>
      <c r="T15" s="20" t="str">
        <f>IF('User Request '!P20="","",'User Request '!P20)</f>
        <v/>
      </c>
      <c r="U15" s="24" t="str">
        <f>IF('User Request '!P20="Yes","Pending", "Inactive")</f>
        <v>Inactive</v>
      </c>
      <c r="V15" s="24" t="str">
        <f>IF('User Request '!Q20="Yes","Received URF", "Inactive")</f>
        <v>Inactive</v>
      </c>
      <c r="W15" s="24" t="str">
        <f>IF('User Request '!R20="Yes","Received URF", "Inactive")</f>
        <v>Inactive</v>
      </c>
      <c r="X15" s="24" t="str">
        <f>IF('User Request '!S20=""," Inactive", "Received URF")</f>
        <v xml:space="preserve"> Inactive</v>
      </c>
      <c r="Y15" s="24" t="str">
        <f>IF('User Request '!W20="Not Applicable"," Inactive", "Received URF")</f>
        <v xml:space="preserve"> Inactive</v>
      </c>
      <c r="Z15" s="33" t="str">
        <f>IF('User Request '!X20="Not Applicable"," Inactive", "Received URF")</f>
        <v xml:space="preserve"> Inactive</v>
      </c>
      <c r="AA15" s="24" t="s">
        <v>279</v>
      </c>
      <c r="AB15" s="20" t="s">
        <v>102</v>
      </c>
    </row>
    <row r="16" spans="1:28" customFormat="1" x14ac:dyDescent="0.25">
      <c r="A16" s="20" t="str">
        <f>IF('User Request '!A21="","",'User Request '!A21)</f>
        <v/>
      </c>
      <c r="B16" s="20" t="str">
        <f>IF('User Request '!C21="","",'User Request '!C21)</f>
        <v/>
      </c>
      <c r="C16" s="20" t="str">
        <f>IF('User Request '!D21="","",'User Request '!D21)</f>
        <v/>
      </c>
      <c r="D16" s="20" t="str">
        <f>IF('User Request '!E21="","",'User Request '!E21)</f>
        <v/>
      </c>
      <c r="E16" s="20" t="str">
        <f>TRIM(LOWER('User Request '!F21))</f>
        <v/>
      </c>
      <c r="F16" s="20" t="str">
        <f t="shared" si="0"/>
        <v/>
      </c>
      <c r="G16" s="20"/>
      <c r="H16" s="20" t="str">
        <f t="shared" si="1"/>
        <v>.@</v>
      </c>
      <c r="I16" s="20"/>
      <c r="J16" s="20"/>
      <c r="K16" s="20" t="str">
        <f>IF('User Request '!G21="","",'User Request '!G21)</f>
        <v/>
      </c>
      <c r="L16" s="20" t="str">
        <f>IF('User Request '!H21="","",'User Request '!H21)</f>
        <v/>
      </c>
      <c r="M16" s="20" t="str">
        <f>IF('User Request '!I21="","",'User Request '!I21)</f>
        <v/>
      </c>
      <c r="N16" s="20" t="str">
        <f>IF('User Request '!J21="","",'User Request '!J21)</f>
        <v/>
      </c>
      <c r="O16" s="20" t="str">
        <f>IF('User Request '!K21="","",'User Request '!K21)</f>
        <v/>
      </c>
      <c r="P16" s="20" t="str">
        <f>IF('User Request '!L21="","",'User Request '!L21)</f>
        <v/>
      </c>
      <c r="Q16" s="20" t="str">
        <f>IF('User Request '!M21="","",'User Request '!M21)</f>
        <v/>
      </c>
      <c r="R16" s="20" t="str">
        <f>IF('User Request '!N21="","",'User Request '!N21)</f>
        <v/>
      </c>
      <c r="S16" s="20" t="str">
        <f>IF('User Request '!O21="","",'User Request '!O21)</f>
        <v/>
      </c>
      <c r="T16" s="20" t="str">
        <f>IF('User Request '!P21="","",'User Request '!P21)</f>
        <v/>
      </c>
      <c r="U16" s="24" t="str">
        <f>IF('User Request '!P21="Yes","Pending", "Inactive")</f>
        <v>Inactive</v>
      </c>
      <c r="V16" s="24" t="str">
        <f>IF('User Request '!Q21="Yes","Received URF", "Inactive")</f>
        <v>Inactive</v>
      </c>
      <c r="W16" s="24" t="str">
        <f>IF('User Request '!R21="Yes","Received URF", "Inactive")</f>
        <v>Inactive</v>
      </c>
      <c r="X16" s="24" t="str">
        <f>IF('User Request '!S21=""," Inactive", "Received URF")</f>
        <v xml:space="preserve"> Inactive</v>
      </c>
      <c r="Y16" s="24" t="str">
        <f>IF('User Request '!W21="Not Applicable"," Inactive", "Received URF")</f>
        <v xml:space="preserve"> Inactive</v>
      </c>
      <c r="Z16" s="33" t="str">
        <f>IF('User Request '!X21="Not Applicable"," Inactive", "Received URF")</f>
        <v xml:space="preserve"> Inactive</v>
      </c>
      <c r="AA16" s="24" t="s">
        <v>279</v>
      </c>
      <c r="AB16" s="20" t="s">
        <v>102</v>
      </c>
    </row>
    <row r="17" spans="1:28" customFormat="1" x14ac:dyDescent="0.25">
      <c r="A17" s="20" t="str">
        <f>IF('User Request '!A22="","",'User Request '!A22)</f>
        <v/>
      </c>
      <c r="B17" s="20" t="str">
        <f>IF('User Request '!C22="","",'User Request '!C22)</f>
        <v/>
      </c>
      <c r="C17" s="20" t="str">
        <f>IF('User Request '!D22="","",'User Request '!D22)</f>
        <v/>
      </c>
      <c r="D17" s="20" t="str">
        <f>IF('User Request '!E22="","",'User Request '!E22)</f>
        <v/>
      </c>
      <c r="E17" s="20" t="str">
        <f>TRIM(LOWER('User Request '!F22))</f>
        <v/>
      </c>
      <c r="F17" s="20" t="str">
        <f t="shared" si="0"/>
        <v/>
      </c>
      <c r="G17" s="20"/>
      <c r="H17" s="20" t="str">
        <f t="shared" si="1"/>
        <v>.@</v>
      </c>
      <c r="I17" s="20"/>
      <c r="J17" s="20"/>
      <c r="K17" s="20" t="str">
        <f>IF('User Request '!G22="","",'User Request '!G22)</f>
        <v/>
      </c>
      <c r="L17" s="20" t="str">
        <f>IF('User Request '!H22="","",'User Request '!H22)</f>
        <v/>
      </c>
      <c r="M17" s="20" t="str">
        <f>IF('User Request '!I22="","",'User Request '!I22)</f>
        <v/>
      </c>
      <c r="N17" s="20" t="str">
        <f>IF('User Request '!J22="","",'User Request '!J22)</f>
        <v/>
      </c>
      <c r="O17" s="20" t="str">
        <f>IF('User Request '!K22="","",'User Request '!K22)</f>
        <v/>
      </c>
      <c r="P17" s="20" t="str">
        <f>IF('User Request '!L22="","",'User Request '!L22)</f>
        <v/>
      </c>
      <c r="Q17" s="20" t="str">
        <f>IF('User Request '!M22="","",'User Request '!M22)</f>
        <v/>
      </c>
      <c r="R17" s="20" t="str">
        <f>IF('User Request '!N22="","",'User Request '!N22)</f>
        <v/>
      </c>
      <c r="S17" s="20" t="str">
        <f>IF('User Request '!O22="","",'User Request '!O22)</f>
        <v/>
      </c>
      <c r="T17" s="20" t="str">
        <f>IF('User Request '!P22="","",'User Request '!P22)</f>
        <v/>
      </c>
      <c r="U17" s="24" t="str">
        <f>IF('User Request '!P22="Yes","Pending", "Inactive")</f>
        <v>Inactive</v>
      </c>
      <c r="V17" s="24" t="str">
        <f>IF('User Request '!Q22="Yes","Received URF", "Inactive")</f>
        <v>Inactive</v>
      </c>
      <c r="W17" s="24" t="str">
        <f>IF('User Request '!R22="Yes","Received URF", "Inactive")</f>
        <v>Inactive</v>
      </c>
      <c r="X17" s="24" t="str">
        <f>IF('User Request '!S22=""," Inactive", "Received URF")</f>
        <v xml:space="preserve"> Inactive</v>
      </c>
      <c r="Y17" s="24" t="str">
        <f>IF('User Request '!W22="Not Applicable"," Inactive", "Received URF")</f>
        <v xml:space="preserve"> Inactive</v>
      </c>
      <c r="Z17" s="33" t="str">
        <f>IF('User Request '!X22="Not Applicable"," Inactive", "Received URF")</f>
        <v xml:space="preserve"> Inactive</v>
      </c>
      <c r="AA17" s="24" t="s">
        <v>279</v>
      </c>
      <c r="AB17" s="20" t="s">
        <v>102</v>
      </c>
    </row>
    <row r="18" spans="1:28" customFormat="1" x14ac:dyDescent="0.25">
      <c r="A18" s="20" t="str">
        <f>IF('User Request '!A23="","",'User Request '!A23)</f>
        <v/>
      </c>
      <c r="B18" s="20" t="str">
        <f>IF('User Request '!C23="","",'User Request '!C23)</f>
        <v/>
      </c>
      <c r="C18" s="20" t="str">
        <f>IF('User Request '!D23="","",'User Request '!D23)</f>
        <v/>
      </c>
      <c r="D18" s="20" t="str">
        <f>IF('User Request '!E23="","",'User Request '!E23)</f>
        <v/>
      </c>
      <c r="E18" s="20" t="str">
        <f>TRIM(LOWER('User Request '!F23))</f>
        <v/>
      </c>
      <c r="F18" s="20" t="str">
        <f t="shared" si="0"/>
        <v/>
      </c>
      <c r="G18" s="20"/>
      <c r="H18" s="20" t="str">
        <f t="shared" si="1"/>
        <v>.@</v>
      </c>
      <c r="I18" s="20"/>
      <c r="J18" s="20"/>
      <c r="K18" s="20" t="str">
        <f>IF('User Request '!G23="","",'User Request '!G23)</f>
        <v/>
      </c>
      <c r="L18" s="20" t="str">
        <f>IF('User Request '!H23="","",'User Request '!H23)</f>
        <v/>
      </c>
      <c r="M18" s="20" t="str">
        <f>IF('User Request '!I23="","",'User Request '!I23)</f>
        <v/>
      </c>
      <c r="N18" s="20" t="str">
        <f>IF('User Request '!J23="","",'User Request '!J23)</f>
        <v/>
      </c>
      <c r="O18" s="20" t="str">
        <f>IF('User Request '!K23="","",'User Request '!K23)</f>
        <v/>
      </c>
      <c r="P18" s="20" t="str">
        <f>IF('User Request '!L23="","",'User Request '!L23)</f>
        <v/>
      </c>
      <c r="Q18" s="20" t="str">
        <f>IF('User Request '!M23="","",'User Request '!M23)</f>
        <v/>
      </c>
      <c r="R18" s="20" t="str">
        <f>IF('User Request '!N23="","",'User Request '!N23)</f>
        <v/>
      </c>
      <c r="S18" s="20" t="str">
        <f>IF('User Request '!O23="","",'User Request '!O23)</f>
        <v/>
      </c>
      <c r="T18" s="20" t="str">
        <f>IF('User Request '!P23="","",'User Request '!P23)</f>
        <v/>
      </c>
      <c r="U18" s="24" t="str">
        <f>IF('User Request '!P23="Yes","Pending", "Inactive")</f>
        <v>Inactive</v>
      </c>
      <c r="V18" s="24" t="str">
        <f>IF('User Request '!Q23="Yes","Received URF", "Inactive")</f>
        <v>Inactive</v>
      </c>
      <c r="W18" s="24" t="str">
        <f>IF('User Request '!R23="Yes","Received URF", "Inactive")</f>
        <v>Inactive</v>
      </c>
      <c r="X18" s="24" t="str">
        <f>IF('User Request '!S23=""," Inactive", "Received URF")</f>
        <v xml:space="preserve"> Inactive</v>
      </c>
      <c r="Y18" s="24" t="str">
        <f>IF('User Request '!W23="Not Applicable"," Inactive", "Received URF")</f>
        <v xml:space="preserve"> Inactive</v>
      </c>
      <c r="Z18" s="33" t="str">
        <f>IF('User Request '!X23="Not Applicable"," Inactive", "Received URF")</f>
        <v xml:space="preserve"> Inactive</v>
      </c>
      <c r="AA18" s="24" t="s">
        <v>279</v>
      </c>
      <c r="AB18" s="20" t="s">
        <v>102</v>
      </c>
    </row>
    <row r="19" spans="1:28" customFormat="1" x14ac:dyDescent="0.25">
      <c r="A19" s="20" t="str">
        <f>IF('User Request '!A24="","",'User Request '!A24)</f>
        <v/>
      </c>
      <c r="B19" s="20" t="str">
        <f>IF('User Request '!C24="","",'User Request '!C24)</f>
        <v/>
      </c>
      <c r="C19" s="20" t="str">
        <f>IF('User Request '!D24="","",'User Request '!D24)</f>
        <v/>
      </c>
      <c r="D19" s="20" t="str">
        <f>IF('User Request '!E24="","",'User Request '!E24)</f>
        <v/>
      </c>
      <c r="E19" s="20" t="str">
        <f>TRIM(LOWER('User Request '!F24))</f>
        <v/>
      </c>
      <c r="F19" s="20" t="str">
        <f t="shared" si="0"/>
        <v/>
      </c>
      <c r="G19" s="20"/>
      <c r="H19" s="20" t="str">
        <f t="shared" si="1"/>
        <v>.@</v>
      </c>
      <c r="I19" s="20"/>
      <c r="J19" s="20"/>
      <c r="K19" s="20" t="str">
        <f>IF('User Request '!G24="","",'User Request '!G24)</f>
        <v/>
      </c>
      <c r="L19" s="20" t="str">
        <f>IF('User Request '!H24="","",'User Request '!H24)</f>
        <v/>
      </c>
      <c r="M19" s="20" t="str">
        <f>IF('User Request '!I24="","",'User Request '!I24)</f>
        <v/>
      </c>
      <c r="N19" s="20" t="str">
        <f>IF('User Request '!J24="","",'User Request '!J24)</f>
        <v/>
      </c>
      <c r="O19" s="20" t="str">
        <f>IF('User Request '!K24="","",'User Request '!K24)</f>
        <v/>
      </c>
      <c r="P19" s="20" t="str">
        <f>IF('User Request '!L24="","",'User Request '!L24)</f>
        <v/>
      </c>
      <c r="Q19" s="20" t="str">
        <f>IF('User Request '!M24="","",'User Request '!M24)</f>
        <v/>
      </c>
      <c r="R19" s="20" t="str">
        <f>IF('User Request '!N24="","",'User Request '!N24)</f>
        <v/>
      </c>
      <c r="S19" s="20" t="str">
        <f>IF('User Request '!O24="","",'User Request '!O24)</f>
        <v/>
      </c>
      <c r="T19" s="20" t="str">
        <f>IF('User Request '!P24="","",'User Request '!P24)</f>
        <v/>
      </c>
      <c r="U19" s="24" t="str">
        <f>IF('User Request '!P24="Yes","Pending", "Inactive")</f>
        <v>Inactive</v>
      </c>
      <c r="V19" s="24" t="str">
        <f>IF('User Request '!Q24="Yes","Received URF", "Inactive")</f>
        <v>Inactive</v>
      </c>
      <c r="W19" s="24" t="str">
        <f>IF('User Request '!R24="Yes","Received URF", "Inactive")</f>
        <v>Inactive</v>
      </c>
      <c r="X19" s="24" t="str">
        <f>IF('User Request '!S24=""," Inactive", "Received URF")</f>
        <v xml:space="preserve"> Inactive</v>
      </c>
      <c r="Y19" s="24" t="str">
        <f>IF('User Request '!W24="Not Applicable"," Inactive", "Received URF")</f>
        <v xml:space="preserve"> Inactive</v>
      </c>
      <c r="Z19" s="33" t="str">
        <f>IF('User Request '!X24="Not Applicable"," Inactive", "Received URF")</f>
        <v xml:space="preserve"> Inactive</v>
      </c>
      <c r="AA19" s="24" t="s">
        <v>279</v>
      </c>
      <c r="AB19" s="20" t="s">
        <v>102</v>
      </c>
    </row>
    <row r="20" spans="1:28" customFormat="1" x14ac:dyDescent="0.25">
      <c r="A20" s="20" t="str">
        <f>IF('User Request '!A25="","",'User Request '!A25)</f>
        <v/>
      </c>
      <c r="B20" s="20" t="str">
        <f>IF('User Request '!C25="","",'User Request '!C25)</f>
        <v/>
      </c>
      <c r="C20" s="20" t="str">
        <f>IF('User Request '!D25="","",'User Request '!D25)</f>
        <v/>
      </c>
      <c r="D20" s="20" t="str">
        <f>IF('User Request '!E25="","",'User Request '!E25)</f>
        <v/>
      </c>
      <c r="E20" s="20" t="str">
        <f>TRIM(LOWER('User Request '!F25))</f>
        <v/>
      </c>
      <c r="F20" s="20" t="str">
        <f t="shared" si="0"/>
        <v/>
      </c>
      <c r="G20" s="20"/>
      <c r="H20" s="20" t="str">
        <f t="shared" si="1"/>
        <v>.@</v>
      </c>
      <c r="I20" s="20"/>
      <c r="J20" s="20"/>
      <c r="K20" s="20" t="str">
        <f>IF('User Request '!G25="","",'User Request '!G25)</f>
        <v/>
      </c>
      <c r="L20" s="20" t="str">
        <f>IF('User Request '!H25="","",'User Request '!H25)</f>
        <v/>
      </c>
      <c r="M20" s="20" t="str">
        <f>IF('User Request '!I25="","",'User Request '!I25)</f>
        <v/>
      </c>
      <c r="N20" s="20" t="str">
        <f>IF('User Request '!J25="","",'User Request '!J25)</f>
        <v/>
      </c>
      <c r="O20" s="20" t="str">
        <f>IF('User Request '!K25="","",'User Request '!K25)</f>
        <v/>
      </c>
      <c r="P20" s="20" t="str">
        <f>IF('User Request '!L25="","",'User Request '!L25)</f>
        <v/>
      </c>
      <c r="Q20" s="20" t="str">
        <f>IF('User Request '!M25="","",'User Request '!M25)</f>
        <v/>
      </c>
      <c r="R20" s="20" t="str">
        <f>IF('User Request '!N25="","",'User Request '!N25)</f>
        <v/>
      </c>
      <c r="S20" s="20" t="str">
        <f>IF('User Request '!O25="","",'User Request '!O25)</f>
        <v/>
      </c>
      <c r="T20" s="20" t="str">
        <f>IF('User Request '!P25="","",'User Request '!P25)</f>
        <v/>
      </c>
      <c r="U20" s="24" t="str">
        <f>IF('User Request '!P25="Yes","Pending", "Inactive")</f>
        <v>Inactive</v>
      </c>
      <c r="V20" s="24" t="str">
        <f>IF('User Request '!Q25="Yes","Received URF", "Inactive")</f>
        <v>Inactive</v>
      </c>
      <c r="W20" s="24" t="str">
        <f>IF('User Request '!R25="Yes","Received URF", "Inactive")</f>
        <v>Inactive</v>
      </c>
      <c r="X20" s="24" t="str">
        <f>IF('User Request '!S25=""," Inactive", "Received URF")</f>
        <v xml:space="preserve"> Inactive</v>
      </c>
      <c r="Y20" s="24" t="str">
        <f>IF('User Request '!W25="Not Applicable"," Inactive", "Received URF")</f>
        <v xml:space="preserve"> Inactive</v>
      </c>
      <c r="Z20" s="33" t="str">
        <f>IF('User Request '!X25="Not Applicable"," Inactive", "Received URF")</f>
        <v xml:space="preserve"> Inactive</v>
      </c>
      <c r="AA20" s="24" t="s">
        <v>279</v>
      </c>
      <c r="AB20" s="20" t="s">
        <v>102</v>
      </c>
    </row>
    <row r="21" spans="1:28" customFormat="1" x14ac:dyDescent="0.25">
      <c r="A21" s="20" t="str">
        <f>IF('User Request '!A26="","",'User Request '!A26)</f>
        <v/>
      </c>
      <c r="B21" s="20" t="str">
        <f>IF('User Request '!C26="","",'User Request '!C26)</f>
        <v/>
      </c>
      <c r="C21" s="20" t="str">
        <f>IF('User Request '!D26="","",'User Request '!D26)</f>
        <v/>
      </c>
      <c r="D21" s="20" t="str">
        <f>IF('User Request '!E26="","",'User Request '!E26)</f>
        <v/>
      </c>
      <c r="E21" s="20" t="str">
        <f>TRIM(LOWER('User Request '!F26))</f>
        <v/>
      </c>
      <c r="F21" s="20" t="str">
        <f t="shared" si="0"/>
        <v/>
      </c>
      <c r="G21" s="20"/>
      <c r="H21" s="20" t="str">
        <f t="shared" si="1"/>
        <v>.@</v>
      </c>
      <c r="I21" s="20"/>
      <c r="J21" s="20"/>
      <c r="K21" s="20" t="str">
        <f>IF('User Request '!G26="","",'User Request '!G26)</f>
        <v/>
      </c>
      <c r="L21" s="20" t="str">
        <f>IF('User Request '!H26="","",'User Request '!H26)</f>
        <v/>
      </c>
      <c r="M21" s="20" t="str">
        <f>IF('User Request '!I26="","",'User Request '!I26)</f>
        <v/>
      </c>
      <c r="N21" s="20" t="str">
        <f>IF('User Request '!J26="","",'User Request '!J26)</f>
        <v/>
      </c>
      <c r="O21" s="20" t="str">
        <f>IF('User Request '!K26="","",'User Request '!K26)</f>
        <v/>
      </c>
      <c r="P21" s="20" t="str">
        <f>IF('User Request '!L26="","",'User Request '!L26)</f>
        <v/>
      </c>
      <c r="Q21" s="20" t="str">
        <f>IF('User Request '!M26="","",'User Request '!M26)</f>
        <v/>
      </c>
      <c r="R21" s="20" t="str">
        <f>IF('User Request '!N26="","",'User Request '!N26)</f>
        <v/>
      </c>
      <c r="S21" s="20" t="str">
        <f>IF('User Request '!O26="","",'User Request '!O26)</f>
        <v/>
      </c>
      <c r="T21" s="20" t="str">
        <f>IF('User Request '!P26="","",'User Request '!P26)</f>
        <v/>
      </c>
      <c r="U21" s="24" t="str">
        <f>IF('User Request '!P26="Yes","Pending", "Inactive")</f>
        <v>Inactive</v>
      </c>
      <c r="V21" s="24" t="str">
        <f>IF('User Request '!Q26="Yes","Received URF", "Inactive")</f>
        <v>Inactive</v>
      </c>
      <c r="W21" s="24" t="str">
        <f>IF('User Request '!R26="Yes","Received URF", "Inactive")</f>
        <v>Inactive</v>
      </c>
      <c r="X21" s="24" t="str">
        <f>IF('User Request '!S26=""," Inactive", "Received URF")</f>
        <v xml:space="preserve"> Inactive</v>
      </c>
      <c r="Y21" s="24" t="str">
        <f>IF('User Request '!W26="Not Applicable"," Inactive", "Received URF")</f>
        <v xml:space="preserve"> Inactive</v>
      </c>
      <c r="Z21" s="33" t="str">
        <f>IF('User Request '!X26="Not Applicable"," Inactive", "Received URF")</f>
        <v xml:space="preserve"> Inactive</v>
      </c>
      <c r="AA21" s="24" t="s">
        <v>279</v>
      </c>
      <c r="AB21" s="20" t="s">
        <v>102</v>
      </c>
    </row>
    <row r="22" spans="1:28" customFormat="1" x14ac:dyDescent="0.25">
      <c r="A22" s="20" t="str">
        <f>IF('User Request '!A27="","",'User Request '!A27)</f>
        <v/>
      </c>
      <c r="B22" s="20" t="str">
        <f>IF('User Request '!C27="","",'User Request '!C27)</f>
        <v/>
      </c>
      <c r="C22" s="20" t="str">
        <f>IF('User Request '!D27="","",'User Request '!D27)</f>
        <v/>
      </c>
      <c r="D22" s="20" t="str">
        <f>IF('User Request '!E27="","",'User Request '!E27)</f>
        <v/>
      </c>
      <c r="E22" s="20" t="str">
        <f>TRIM(LOWER('User Request '!F27))</f>
        <v/>
      </c>
      <c r="F22" s="20" t="str">
        <f t="shared" si="0"/>
        <v/>
      </c>
      <c r="G22" s="20"/>
      <c r="H22" s="20" t="str">
        <f t="shared" si="1"/>
        <v>.@</v>
      </c>
      <c r="I22" s="20"/>
      <c r="J22" s="20"/>
      <c r="K22" s="20" t="str">
        <f>IF('User Request '!G27="","",'User Request '!G27)</f>
        <v/>
      </c>
      <c r="L22" s="20" t="str">
        <f>IF('User Request '!H27="","",'User Request '!H27)</f>
        <v/>
      </c>
      <c r="M22" s="20" t="str">
        <f>IF('User Request '!I27="","",'User Request '!I27)</f>
        <v/>
      </c>
      <c r="N22" s="20" t="str">
        <f>IF('User Request '!J27="","",'User Request '!J27)</f>
        <v/>
      </c>
      <c r="O22" s="20" t="str">
        <f>IF('User Request '!K27="","",'User Request '!K27)</f>
        <v/>
      </c>
      <c r="P22" s="20" t="str">
        <f>IF('User Request '!L27="","",'User Request '!L27)</f>
        <v/>
      </c>
      <c r="Q22" s="20" t="str">
        <f>IF('User Request '!M27="","",'User Request '!M27)</f>
        <v/>
      </c>
      <c r="R22" s="20" t="str">
        <f>IF('User Request '!N27="","",'User Request '!N27)</f>
        <v/>
      </c>
      <c r="S22" s="20" t="str">
        <f>IF('User Request '!O27="","",'User Request '!O27)</f>
        <v/>
      </c>
      <c r="T22" s="20" t="str">
        <f>IF('User Request '!P27="","",'User Request '!P27)</f>
        <v/>
      </c>
      <c r="U22" s="24" t="str">
        <f>IF('User Request '!P27="Yes","Pending", "Inactive")</f>
        <v>Inactive</v>
      </c>
      <c r="V22" s="24" t="str">
        <f>IF('User Request '!Q27="Yes","Received URF", "Inactive")</f>
        <v>Inactive</v>
      </c>
      <c r="W22" s="24" t="str">
        <f>IF('User Request '!R27="Yes","Received URF", "Inactive")</f>
        <v>Inactive</v>
      </c>
      <c r="X22" s="24" t="str">
        <f>IF('User Request '!S27=""," Inactive", "Received URF")</f>
        <v xml:space="preserve"> Inactive</v>
      </c>
      <c r="Y22" s="24" t="str">
        <f>IF('User Request '!W27="Not Applicable"," Inactive", "Received URF")</f>
        <v xml:space="preserve"> Inactive</v>
      </c>
      <c r="Z22" s="33" t="str">
        <f>IF('User Request '!X27="Not Applicable"," Inactive", "Received URF")</f>
        <v xml:space="preserve"> Inactive</v>
      </c>
      <c r="AA22" s="24" t="s">
        <v>279</v>
      </c>
      <c r="AB22" s="20" t="s">
        <v>102</v>
      </c>
    </row>
    <row r="23" spans="1:28" customFormat="1" x14ac:dyDescent="0.25">
      <c r="A23" s="20" t="str">
        <f>IF('User Request '!A28="","",'User Request '!A28)</f>
        <v/>
      </c>
      <c r="B23" s="20" t="str">
        <f>IF('User Request '!C28="","",'User Request '!C28)</f>
        <v/>
      </c>
      <c r="C23" s="20" t="str">
        <f>IF('User Request '!D28="","",'User Request '!D28)</f>
        <v/>
      </c>
      <c r="D23" s="20" t="str">
        <f>IF('User Request '!E28="","",'User Request '!E28)</f>
        <v/>
      </c>
      <c r="E23" s="20" t="str">
        <f>TRIM(LOWER('User Request '!F28))</f>
        <v/>
      </c>
      <c r="F23" s="20" t="str">
        <f t="shared" si="0"/>
        <v/>
      </c>
      <c r="G23" s="20"/>
      <c r="H23" s="20" t="str">
        <f t="shared" si="1"/>
        <v>.@</v>
      </c>
      <c r="I23" s="20"/>
      <c r="J23" s="20"/>
      <c r="K23" s="20" t="str">
        <f>IF('User Request '!G28="","",'User Request '!G28)</f>
        <v/>
      </c>
      <c r="L23" s="20" t="str">
        <f>IF('User Request '!H28="","",'User Request '!H28)</f>
        <v/>
      </c>
      <c r="M23" s="20" t="str">
        <f>IF('User Request '!I28="","",'User Request '!I28)</f>
        <v/>
      </c>
      <c r="N23" s="20" t="str">
        <f>IF('User Request '!J28="","",'User Request '!J28)</f>
        <v/>
      </c>
      <c r="O23" s="20" t="str">
        <f>IF('User Request '!K28="","",'User Request '!K28)</f>
        <v/>
      </c>
      <c r="P23" s="20" t="str">
        <f>IF('User Request '!L28="","",'User Request '!L28)</f>
        <v/>
      </c>
      <c r="Q23" s="20" t="str">
        <f>IF('User Request '!M28="","",'User Request '!M28)</f>
        <v/>
      </c>
      <c r="R23" s="20" t="str">
        <f>IF('User Request '!N28="","",'User Request '!N28)</f>
        <v/>
      </c>
      <c r="S23" s="20" t="str">
        <f>IF('User Request '!O28="","",'User Request '!O28)</f>
        <v/>
      </c>
      <c r="T23" s="20" t="str">
        <f>IF('User Request '!P28="","",'User Request '!P28)</f>
        <v/>
      </c>
      <c r="U23" s="24" t="str">
        <f>IF('User Request '!P28="Yes","Pending", "Inactive")</f>
        <v>Inactive</v>
      </c>
      <c r="V23" s="24" t="str">
        <f>IF('User Request '!Q28="Yes","Received URF", "Inactive")</f>
        <v>Inactive</v>
      </c>
      <c r="W23" s="24" t="str">
        <f>IF('User Request '!R28="Yes","Received URF", "Inactive")</f>
        <v>Inactive</v>
      </c>
      <c r="X23" s="24" t="str">
        <f>IF('User Request '!S28=""," Inactive", "Received URF")</f>
        <v xml:space="preserve"> Inactive</v>
      </c>
      <c r="Y23" s="24" t="str">
        <f>IF('User Request '!W28="Not Applicable"," Inactive", "Received URF")</f>
        <v xml:space="preserve"> Inactive</v>
      </c>
      <c r="Z23" s="33" t="str">
        <f>IF('User Request '!X28="Not Applicable"," Inactive", "Received URF")</f>
        <v xml:space="preserve"> Inactive</v>
      </c>
      <c r="AA23" s="24" t="s">
        <v>279</v>
      </c>
      <c r="AB23" s="20" t="s">
        <v>102</v>
      </c>
    </row>
    <row r="24" spans="1:28" customFormat="1" x14ac:dyDescent="0.25">
      <c r="A24" s="20" t="str">
        <f>IF('User Request '!A29="","",'User Request '!A29)</f>
        <v/>
      </c>
      <c r="B24" s="20" t="str">
        <f>IF('User Request '!C29="","",'User Request '!C29)</f>
        <v/>
      </c>
      <c r="C24" s="20" t="str">
        <f>IF('User Request '!D29="","",'User Request '!D29)</f>
        <v/>
      </c>
      <c r="D24" s="20" t="str">
        <f>IF('User Request '!E29="","",'User Request '!E29)</f>
        <v/>
      </c>
      <c r="E24" s="20" t="str">
        <f>TRIM(LOWER('User Request '!F29))</f>
        <v/>
      </c>
      <c r="F24" s="20" t="str">
        <f t="shared" si="0"/>
        <v/>
      </c>
      <c r="G24" s="20"/>
      <c r="H24" s="20" t="str">
        <f t="shared" si="1"/>
        <v>.@</v>
      </c>
      <c r="I24" s="20"/>
      <c r="J24" s="20"/>
      <c r="K24" s="20" t="str">
        <f>IF('User Request '!G29="","",'User Request '!G29)</f>
        <v/>
      </c>
      <c r="L24" s="20" t="str">
        <f>IF('User Request '!H29="","",'User Request '!H29)</f>
        <v/>
      </c>
      <c r="M24" s="20" t="str">
        <f>IF('User Request '!I29="","",'User Request '!I29)</f>
        <v/>
      </c>
      <c r="N24" s="20" t="str">
        <f>IF('User Request '!J29="","",'User Request '!J29)</f>
        <v/>
      </c>
      <c r="O24" s="20" t="str">
        <f>IF('User Request '!K29="","",'User Request '!K29)</f>
        <v/>
      </c>
      <c r="P24" s="20" t="str">
        <f>IF('User Request '!L29="","",'User Request '!L29)</f>
        <v/>
      </c>
      <c r="Q24" s="20" t="str">
        <f>IF('User Request '!M29="","",'User Request '!M29)</f>
        <v/>
      </c>
      <c r="R24" s="20" t="str">
        <f>IF('User Request '!N29="","",'User Request '!N29)</f>
        <v/>
      </c>
      <c r="S24" s="20" t="str">
        <f>IF('User Request '!O29="","",'User Request '!O29)</f>
        <v/>
      </c>
      <c r="T24" s="20" t="str">
        <f>IF('User Request '!P29="","",'User Request '!P29)</f>
        <v/>
      </c>
      <c r="U24" s="24" t="str">
        <f>IF('User Request '!P29="Yes","Pending", "Inactive")</f>
        <v>Inactive</v>
      </c>
      <c r="V24" s="24" t="str">
        <f>IF('User Request '!Q29="Yes","Received URF", "Inactive")</f>
        <v>Inactive</v>
      </c>
      <c r="W24" s="24" t="str">
        <f>IF('User Request '!R29="Yes","Received URF", "Inactive")</f>
        <v>Inactive</v>
      </c>
      <c r="X24" s="24" t="str">
        <f>IF('User Request '!S29=""," Inactive", "Received URF")</f>
        <v xml:space="preserve"> Inactive</v>
      </c>
      <c r="Y24" s="24" t="str">
        <f>IF('User Request '!W29="Not Applicable"," Inactive", "Received URF")</f>
        <v xml:space="preserve"> Inactive</v>
      </c>
      <c r="Z24" s="33" t="str">
        <f>IF('User Request '!X29="Not Applicable"," Inactive", "Received URF")</f>
        <v xml:space="preserve"> Inactive</v>
      </c>
      <c r="AA24" s="24" t="s">
        <v>279</v>
      </c>
      <c r="AB24" s="20" t="s">
        <v>102</v>
      </c>
    </row>
    <row r="25" spans="1:28" customFormat="1" x14ac:dyDescent="0.25">
      <c r="A25" s="20" t="str">
        <f>IF('User Request '!A30="","",'User Request '!A30)</f>
        <v/>
      </c>
      <c r="B25" s="20" t="str">
        <f>IF('User Request '!C30="","",'User Request '!C30)</f>
        <v/>
      </c>
      <c r="C25" s="20" t="str">
        <f>IF('User Request '!D30="","",'User Request '!D30)</f>
        <v/>
      </c>
      <c r="D25" s="20" t="str">
        <f>IF('User Request '!E30="","",'User Request '!E30)</f>
        <v/>
      </c>
      <c r="E25" s="20" t="str">
        <f>TRIM(LOWER('User Request '!F30))</f>
        <v/>
      </c>
      <c r="F25" s="20" t="str">
        <f t="shared" si="0"/>
        <v/>
      </c>
      <c r="G25" s="20"/>
      <c r="H25" s="20" t="str">
        <f t="shared" si="1"/>
        <v>.@</v>
      </c>
      <c r="I25" s="20"/>
      <c r="J25" s="20"/>
      <c r="K25" s="20" t="str">
        <f>IF('User Request '!G30="","",'User Request '!G30)</f>
        <v/>
      </c>
      <c r="L25" s="20" t="str">
        <f>IF('User Request '!H30="","",'User Request '!H30)</f>
        <v/>
      </c>
      <c r="M25" s="20" t="str">
        <f>IF('User Request '!I30="","",'User Request '!I30)</f>
        <v/>
      </c>
      <c r="N25" s="20" t="str">
        <f>IF('User Request '!J30="","",'User Request '!J30)</f>
        <v/>
      </c>
      <c r="O25" s="20" t="str">
        <f>IF('User Request '!K30="","",'User Request '!K30)</f>
        <v/>
      </c>
      <c r="P25" s="20" t="str">
        <f>IF('User Request '!L30="","",'User Request '!L30)</f>
        <v/>
      </c>
      <c r="Q25" s="20" t="str">
        <f>IF('User Request '!M30="","",'User Request '!M30)</f>
        <v/>
      </c>
      <c r="R25" s="20" t="str">
        <f>IF('User Request '!N30="","",'User Request '!N30)</f>
        <v/>
      </c>
      <c r="S25" s="20" t="str">
        <f>IF('User Request '!O30="","",'User Request '!O30)</f>
        <v/>
      </c>
      <c r="T25" s="20" t="str">
        <f>IF('User Request '!P30="","",'User Request '!P30)</f>
        <v/>
      </c>
      <c r="U25" s="24" t="str">
        <f>IF('User Request '!P30="Yes","Pending", "Inactive")</f>
        <v>Inactive</v>
      </c>
      <c r="V25" s="24" t="str">
        <f>IF('User Request '!Q30="Yes","Received URF", "Inactive")</f>
        <v>Inactive</v>
      </c>
      <c r="W25" s="24" t="str">
        <f>IF('User Request '!R30="Yes","Received URF", "Inactive")</f>
        <v>Inactive</v>
      </c>
      <c r="X25" s="24" t="str">
        <f>IF('User Request '!S30=""," Inactive", "Received URF")</f>
        <v xml:space="preserve"> Inactive</v>
      </c>
      <c r="Y25" s="24" t="str">
        <f>IF('User Request '!W30="Not Applicable"," Inactive", "Received URF")</f>
        <v xml:space="preserve"> Inactive</v>
      </c>
      <c r="Z25" s="33" t="str">
        <f>IF('User Request '!X30="Not Applicable"," Inactive", "Received URF")</f>
        <v xml:space="preserve"> Inactive</v>
      </c>
      <c r="AA25" s="24" t="s">
        <v>279</v>
      </c>
      <c r="AB25" s="20" t="s">
        <v>102</v>
      </c>
    </row>
    <row r="26" spans="1:28" customFormat="1" x14ac:dyDescent="0.25">
      <c r="A26" s="20" t="str">
        <f>IF('User Request '!A31="","",'User Request '!A31)</f>
        <v/>
      </c>
      <c r="B26" s="20" t="str">
        <f>IF('User Request '!C31="","",'User Request '!C31)</f>
        <v/>
      </c>
      <c r="C26" s="20" t="str">
        <f>IF('User Request '!D31="","",'User Request '!D31)</f>
        <v/>
      </c>
      <c r="D26" s="20" t="str">
        <f>IF('User Request '!E31="","",'User Request '!E31)</f>
        <v/>
      </c>
      <c r="E26" s="20" t="str">
        <f>TRIM(LOWER('User Request '!F31))</f>
        <v/>
      </c>
      <c r="F26" s="20" t="str">
        <f t="shared" si="0"/>
        <v/>
      </c>
      <c r="G26" s="20"/>
      <c r="H26" s="20" t="str">
        <f t="shared" si="1"/>
        <v>.@</v>
      </c>
      <c r="I26" s="20"/>
      <c r="J26" s="20"/>
      <c r="K26" s="20" t="str">
        <f>IF('User Request '!G31="","",'User Request '!G31)</f>
        <v/>
      </c>
      <c r="L26" s="20" t="str">
        <f>IF('User Request '!H31="","",'User Request '!H31)</f>
        <v/>
      </c>
      <c r="M26" s="20" t="str">
        <f>IF('User Request '!I31="","",'User Request '!I31)</f>
        <v/>
      </c>
      <c r="N26" s="20" t="str">
        <f>IF('User Request '!J31="","",'User Request '!J31)</f>
        <v/>
      </c>
      <c r="O26" s="20" t="str">
        <f>IF('User Request '!K31="","",'User Request '!K31)</f>
        <v/>
      </c>
      <c r="P26" s="20" t="str">
        <f>IF('User Request '!L31="","",'User Request '!L31)</f>
        <v/>
      </c>
      <c r="Q26" s="20" t="str">
        <f>IF('User Request '!M31="","",'User Request '!M31)</f>
        <v/>
      </c>
      <c r="R26" s="20" t="str">
        <f>IF('User Request '!N31="","",'User Request '!N31)</f>
        <v/>
      </c>
      <c r="S26" s="20" t="str">
        <f>IF('User Request '!O31="","",'User Request '!O31)</f>
        <v/>
      </c>
      <c r="T26" s="20" t="str">
        <f>IF('User Request '!P31="","",'User Request '!P31)</f>
        <v/>
      </c>
      <c r="U26" s="24" t="str">
        <f>IF('User Request '!P31="Yes","Pending", "Inactive")</f>
        <v>Inactive</v>
      </c>
      <c r="V26" s="24" t="str">
        <f>IF('User Request '!Q31="Yes","Received URF", "Inactive")</f>
        <v>Inactive</v>
      </c>
      <c r="W26" s="24" t="str">
        <f>IF('User Request '!R31="Yes","Received URF", "Inactive")</f>
        <v>Inactive</v>
      </c>
      <c r="X26" s="24" t="str">
        <f>IF('User Request '!S31=""," Inactive", "Received URF")</f>
        <v xml:space="preserve"> Inactive</v>
      </c>
      <c r="Y26" s="24" t="str">
        <f>IF('User Request '!W31="Not Applicable"," Inactive", "Received URF")</f>
        <v xml:space="preserve"> Inactive</v>
      </c>
      <c r="Z26" s="33" t="str">
        <f>IF('User Request '!X31="Not Applicable"," Inactive", "Received URF")</f>
        <v xml:space="preserve"> Inactive</v>
      </c>
      <c r="AA26" s="24" t="s">
        <v>279</v>
      </c>
      <c r="AB26" s="20" t="s">
        <v>102</v>
      </c>
    </row>
    <row r="27" spans="1:28" customFormat="1" x14ac:dyDescent="0.25">
      <c r="A27" s="20" t="str">
        <f>IF('User Request '!A32="","",'User Request '!A32)</f>
        <v/>
      </c>
      <c r="B27" s="20" t="str">
        <f>IF('User Request '!C32="","",'User Request '!C32)</f>
        <v/>
      </c>
      <c r="C27" s="20" t="str">
        <f>IF('User Request '!D32="","",'User Request '!D32)</f>
        <v/>
      </c>
      <c r="D27" s="20" t="str">
        <f>IF('User Request '!E32="","",'User Request '!E32)</f>
        <v/>
      </c>
      <c r="E27" s="20" t="str">
        <f>TRIM(LOWER('User Request '!F32))</f>
        <v/>
      </c>
      <c r="F27" s="20" t="str">
        <f t="shared" si="0"/>
        <v/>
      </c>
      <c r="G27" s="20"/>
      <c r="H27" s="20" t="str">
        <f t="shared" si="1"/>
        <v>.@</v>
      </c>
      <c r="I27" s="20"/>
      <c r="J27" s="20"/>
      <c r="K27" s="20" t="str">
        <f>IF('User Request '!G32="","",'User Request '!G32)</f>
        <v/>
      </c>
      <c r="L27" s="20" t="str">
        <f>IF('User Request '!H32="","",'User Request '!H32)</f>
        <v/>
      </c>
      <c r="M27" s="20" t="str">
        <f>IF('User Request '!I32="","",'User Request '!I32)</f>
        <v/>
      </c>
      <c r="N27" s="20" t="str">
        <f>IF('User Request '!J32="","",'User Request '!J32)</f>
        <v/>
      </c>
      <c r="O27" s="20" t="str">
        <f>IF('User Request '!K32="","",'User Request '!K32)</f>
        <v/>
      </c>
      <c r="P27" s="20" t="str">
        <f>IF('User Request '!L32="","",'User Request '!L32)</f>
        <v/>
      </c>
      <c r="Q27" s="20" t="str">
        <f>IF('User Request '!M32="","",'User Request '!M32)</f>
        <v/>
      </c>
      <c r="R27" s="20" t="str">
        <f>IF('User Request '!N32="","",'User Request '!N32)</f>
        <v/>
      </c>
      <c r="S27" s="20" t="str">
        <f>IF('User Request '!O32="","",'User Request '!O32)</f>
        <v/>
      </c>
      <c r="T27" s="20" t="str">
        <f>IF('User Request '!P32="","",'User Request '!P32)</f>
        <v/>
      </c>
      <c r="U27" s="24" t="str">
        <f>IF('User Request '!P32="Yes","Pending", "Inactive")</f>
        <v>Inactive</v>
      </c>
      <c r="V27" s="24" t="str">
        <f>IF('User Request '!Q32="Yes","Received URF", "Inactive")</f>
        <v>Inactive</v>
      </c>
      <c r="W27" s="24" t="str">
        <f>IF('User Request '!R32="Yes","Received URF", "Inactive")</f>
        <v>Inactive</v>
      </c>
      <c r="X27" s="24" t="str">
        <f>IF('User Request '!S32=""," Inactive", "Received URF")</f>
        <v xml:space="preserve"> Inactive</v>
      </c>
      <c r="Y27" s="24" t="str">
        <f>IF('User Request '!W32="Not Applicable"," Inactive", "Received URF")</f>
        <v xml:space="preserve"> Inactive</v>
      </c>
      <c r="Z27" s="33" t="str">
        <f>IF('User Request '!X32="Not Applicable"," Inactive", "Received URF")</f>
        <v xml:space="preserve"> Inactive</v>
      </c>
      <c r="AA27" s="24" t="s">
        <v>279</v>
      </c>
      <c r="AB27" s="20" t="s">
        <v>102</v>
      </c>
    </row>
    <row r="28" spans="1:28" customFormat="1" x14ac:dyDescent="0.25">
      <c r="A28" s="20" t="str">
        <f>IF('User Request '!A33="","",'User Request '!A33)</f>
        <v/>
      </c>
      <c r="B28" s="20" t="str">
        <f>IF('User Request '!C33="","",'User Request '!C33)</f>
        <v/>
      </c>
      <c r="C28" s="20" t="str">
        <f>IF('User Request '!D33="","",'User Request '!D33)</f>
        <v/>
      </c>
      <c r="D28" s="20" t="str">
        <f>IF('User Request '!E33="","",'User Request '!E33)</f>
        <v/>
      </c>
      <c r="E28" s="20" t="str">
        <f>TRIM(LOWER('User Request '!F33))</f>
        <v/>
      </c>
      <c r="F28" s="20" t="str">
        <f t="shared" si="0"/>
        <v/>
      </c>
      <c r="G28" s="20"/>
      <c r="H28" s="20" t="str">
        <f t="shared" si="1"/>
        <v>.@</v>
      </c>
      <c r="I28" s="20"/>
      <c r="J28" s="20"/>
      <c r="K28" s="20" t="str">
        <f>IF('User Request '!G33="","",'User Request '!G33)</f>
        <v/>
      </c>
      <c r="L28" s="20" t="str">
        <f>IF('User Request '!H33="","",'User Request '!H33)</f>
        <v/>
      </c>
      <c r="M28" s="20" t="str">
        <f>IF('User Request '!I33="","",'User Request '!I33)</f>
        <v/>
      </c>
      <c r="N28" s="20" t="str">
        <f>IF('User Request '!J33="","",'User Request '!J33)</f>
        <v/>
      </c>
      <c r="O28" s="20" t="str">
        <f>IF('User Request '!K33="","",'User Request '!K33)</f>
        <v/>
      </c>
      <c r="P28" s="20" t="str">
        <f>IF('User Request '!L33="","",'User Request '!L33)</f>
        <v/>
      </c>
      <c r="Q28" s="20" t="str">
        <f>IF('User Request '!M33="","",'User Request '!M33)</f>
        <v/>
      </c>
      <c r="R28" s="20" t="str">
        <f>IF('User Request '!N33="","",'User Request '!N33)</f>
        <v/>
      </c>
      <c r="S28" s="20" t="str">
        <f>IF('User Request '!O33="","",'User Request '!O33)</f>
        <v/>
      </c>
      <c r="T28" s="20" t="str">
        <f>IF('User Request '!P33="","",'User Request '!P33)</f>
        <v/>
      </c>
      <c r="U28" s="24" t="str">
        <f>IF('User Request '!P33="Yes","Pending", "Inactive")</f>
        <v>Inactive</v>
      </c>
      <c r="V28" s="24" t="str">
        <f>IF('User Request '!Q33="Yes","Received URF", "Inactive")</f>
        <v>Inactive</v>
      </c>
      <c r="W28" s="24" t="str">
        <f>IF('User Request '!R33="Yes","Received URF", "Inactive")</f>
        <v>Inactive</v>
      </c>
      <c r="X28" s="24" t="str">
        <f>IF('User Request '!S33=""," Inactive", "Received URF")</f>
        <v xml:space="preserve"> Inactive</v>
      </c>
      <c r="Y28" s="24" t="str">
        <f>IF('User Request '!W33="Not Applicable"," Inactive", "Received URF")</f>
        <v xml:space="preserve"> Inactive</v>
      </c>
      <c r="Z28" s="33" t="str">
        <f>IF('User Request '!X33="Not Applicable"," Inactive", "Received URF")</f>
        <v xml:space="preserve"> Inactive</v>
      </c>
      <c r="AA28" s="24" t="s">
        <v>279</v>
      </c>
      <c r="AB28" s="20" t="s">
        <v>102</v>
      </c>
    </row>
    <row r="29" spans="1:28" customFormat="1" x14ac:dyDescent="0.25">
      <c r="A29" s="20" t="str">
        <f>IF('User Request '!A34="","",'User Request '!A34)</f>
        <v/>
      </c>
      <c r="B29" s="20" t="str">
        <f>IF('User Request '!C34="","",'User Request '!C34)</f>
        <v/>
      </c>
      <c r="C29" s="20" t="str">
        <f>IF('User Request '!D34="","",'User Request '!D34)</f>
        <v/>
      </c>
      <c r="D29" s="20" t="str">
        <f>IF('User Request '!E34="","",'User Request '!E34)</f>
        <v/>
      </c>
      <c r="E29" s="20" t="str">
        <f>TRIM(LOWER('User Request '!F34))</f>
        <v/>
      </c>
      <c r="F29" s="20" t="str">
        <f t="shared" si="0"/>
        <v/>
      </c>
      <c r="G29" s="20"/>
      <c r="H29" s="20" t="str">
        <f t="shared" si="1"/>
        <v>.@</v>
      </c>
      <c r="I29" s="20"/>
      <c r="J29" s="20"/>
      <c r="K29" s="20" t="str">
        <f>IF('User Request '!G34="","",'User Request '!G34)</f>
        <v/>
      </c>
      <c r="L29" s="20" t="str">
        <f>IF('User Request '!H34="","",'User Request '!H34)</f>
        <v/>
      </c>
      <c r="M29" s="20" t="str">
        <f>IF('User Request '!I34="","",'User Request '!I34)</f>
        <v/>
      </c>
      <c r="N29" s="20" t="str">
        <f>IF('User Request '!J34="","",'User Request '!J34)</f>
        <v/>
      </c>
      <c r="O29" s="20" t="str">
        <f>IF('User Request '!K34="","",'User Request '!K34)</f>
        <v/>
      </c>
      <c r="P29" s="20" t="str">
        <f>IF('User Request '!L34="","",'User Request '!L34)</f>
        <v/>
      </c>
      <c r="Q29" s="20" t="str">
        <f>IF('User Request '!M34="","",'User Request '!M34)</f>
        <v/>
      </c>
      <c r="R29" s="20" t="str">
        <f>IF('User Request '!N34="","",'User Request '!N34)</f>
        <v/>
      </c>
      <c r="S29" s="20" t="str">
        <f>IF('User Request '!O34="","",'User Request '!O34)</f>
        <v/>
      </c>
      <c r="T29" s="20" t="str">
        <f>IF('User Request '!P34="","",'User Request '!P34)</f>
        <v/>
      </c>
      <c r="U29" s="24" t="str">
        <f>IF('User Request '!P34="Yes","Pending", "Inactive")</f>
        <v>Inactive</v>
      </c>
      <c r="V29" s="24" t="str">
        <f>IF('User Request '!Q34="Yes","Received URF", "Inactive")</f>
        <v>Inactive</v>
      </c>
      <c r="W29" s="24" t="str">
        <f>IF('User Request '!R34="Yes","Received URF", "Inactive")</f>
        <v>Inactive</v>
      </c>
      <c r="X29" s="24" t="str">
        <f>IF('User Request '!S34=""," Inactive", "Received URF")</f>
        <v xml:space="preserve"> Inactive</v>
      </c>
      <c r="Y29" s="24" t="str">
        <f>IF('User Request '!W34="Not Applicable"," Inactive", "Received URF")</f>
        <v xml:space="preserve"> Inactive</v>
      </c>
      <c r="Z29" s="33" t="str">
        <f>IF('User Request '!X34="Not Applicable"," Inactive", "Received URF")</f>
        <v xml:space="preserve"> Inactive</v>
      </c>
      <c r="AA29" s="24" t="s">
        <v>279</v>
      </c>
      <c r="AB29" s="20" t="s">
        <v>102</v>
      </c>
    </row>
    <row r="30" spans="1:28" customFormat="1" x14ac:dyDescent="0.25">
      <c r="A30" s="20" t="str">
        <f>IF('User Request '!A35="","",'User Request '!A35)</f>
        <v/>
      </c>
      <c r="B30" s="20" t="str">
        <f>IF('User Request '!C35="","",'User Request '!C35)</f>
        <v/>
      </c>
      <c r="C30" s="20" t="str">
        <f>IF('User Request '!D35="","",'User Request '!D35)</f>
        <v/>
      </c>
      <c r="D30" s="20" t="str">
        <f>IF('User Request '!E35="","",'User Request '!E35)</f>
        <v/>
      </c>
      <c r="E30" s="20" t="str">
        <f>TRIM(LOWER('User Request '!F35))</f>
        <v/>
      </c>
      <c r="F30" s="20" t="str">
        <f t="shared" si="0"/>
        <v/>
      </c>
      <c r="G30" s="20"/>
      <c r="H30" s="20" t="str">
        <f t="shared" si="1"/>
        <v>.@</v>
      </c>
      <c r="I30" s="20"/>
      <c r="J30" s="20"/>
      <c r="K30" s="20" t="str">
        <f>IF('User Request '!G35="","",'User Request '!G35)</f>
        <v/>
      </c>
      <c r="L30" s="20" t="str">
        <f>IF('User Request '!H35="","",'User Request '!H35)</f>
        <v/>
      </c>
      <c r="M30" s="20" t="str">
        <f>IF('User Request '!I35="","",'User Request '!I35)</f>
        <v/>
      </c>
      <c r="N30" s="20" t="str">
        <f>IF('User Request '!J35="","",'User Request '!J35)</f>
        <v/>
      </c>
      <c r="O30" s="20" t="str">
        <f>IF('User Request '!K35="","",'User Request '!K35)</f>
        <v/>
      </c>
      <c r="P30" s="20" t="str">
        <f>IF('User Request '!L35="","",'User Request '!L35)</f>
        <v/>
      </c>
      <c r="Q30" s="20" t="str">
        <f>IF('User Request '!M35="","",'User Request '!M35)</f>
        <v/>
      </c>
      <c r="R30" s="20" t="str">
        <f>IF('User Request '!N35="","",'User Request '!N35)</f>
        <v/>
      </c>
      <c r="S30" s="20" t="str">
        <f>IF('User Request '!O35="","",'User Request '!O35)</f>
        <v/>
      </c>
      <c r="T30" s="20" t="str">
        <f>IF('User Request '!P35="","",'User Request '!P35)</f>
        <v/>
      </c>
      <c r="U30" s="24" t="str">
        <f>IF('User Request '!P35="Yes","Pending", "Inactive")</f>
        <v>Inactive</v>
      </c>
      <c r="V30" s="24" t="str">
        <f>IF('User Request '!Q35="Yes","Received URF", "Inactive")</f>
        <v>Inactive</v>
      </c>
      <c r="W30" s="24" t="str">
        <f>IF('User Request '!R35="Yes","Received URF", "Inactive")</f>
        <v>Inactive</v>
      </c>
      <c r="X30" s="24" t="str">
        <f>IF('User Request '!S35=""," Inactive", "Received URF")</f>
        <v xml:space="preserve"> Inactive</v>
      </c>
      <c r="Y30" s="24" t="str">
        <f>IF('User Request '!W35="Not Applicable"," Inactive", "Received URF")</f>
        <v xml:space="preserve"> Inactive</v>
      </c>
      <c r="Z30" s="33" t="str">
        <f>IF('User Request '!X35="Not Applicable"," Inactive", "Received URF")</f>
        <v xml:space="preserve"> Inactive</v>
      </c>
      <c r="AA30" s="24" t="s">
        <v>279</v>
      </c>
      <c r="AB30" s="20" t="s">
        <v>102</v>
      </c>
    </row>
    <row r="31" spans="1:28" customFormat="1" x14ac:dyDescent="0.25">
      <c r="A31" s="20" t="str">
        <f>IF('User Request '!A36="","",'User Request '!A36)</f>
        <v/>
      </c>
      <c r="B31" s="20" t="str">
        <f>IF('User Request '!C36="","",'User Request '!C36)</f>
        <v/>
      </c>
      <c r="C31" s="20" t="str">
        <f>IF('User Request '!D36="","",'User Request '!D36)</f>
        <v/>
      </c>
      <c r="D31" s="20" t="str">
        <f>IF('User Request '!E36="","",'User Request '!E36)</f>
        <v/>
      </c>
      <c r="E31" s="20" t="str">
        <f>TRIM(LOWER('User Request '!F36))</f>
        <v/>
      </c>
      <c r="F31" s="20" t="str">
        <f t="shared" si="0"/>
        <v/>
      </c>
      <c r="G31" s="20"/>
      <c r="H31" s="20" t="str">
        <f t="shared" si="1"/>
        <v>.@</v>
      </c>
      <c r="I31" s="20"/>
      <c r="J31" s="20"/>
      <c r="K31" s="20" t="str">
        <f>IF('User Request '!G36="","",'User Request '!G36)</f>
        <v/>
      </c>
      <c r="L31" s="20" t="str">
        <f>IF('User Request '!H36="","",'User Request '!H36)</f>
        <v/>
      </c>
      <c r="M31" s="20" t="str">
        <f>IF('User Request '!I36="","",'User Request '!I36)</f>
        <v/>
      </c>
      <c r="N31" s="20" t="str">
        <f>IF('User Request '!J36="","",'User Request '!J36)</f>
        <v/>
      </c>
      <c r="O31" s="20" t="str">
        <f>IF('User Request '!K36="","",'User Request '!K36)</f>
        <v/>
      </c>
      <c r="P31" s="20" t="str">
        <f>IF('User Request '!L36="","",'User Request '!L36)</f>
        <v/>
      </c>
      <c r="Q31" s="20" t="str">
        <f>IF('User Request '!M36="","",'User Request '!M36)</f>
        <v/>
      </c>
      <c r="R31" s="20" t="str">
        <f>IF('User Request '!N36="","",'User Request '!N36)</f>
        <v/>
      </c>
      <c r="S31" s="20" t="str">
        <f>IF('User Request '!O36="","",'User Request '!O36)</f>
        <v/>
      </c>
      <c r="T31" s="20" t="str">
        <f>IF('User Request '!P36="","",'User Request '!P36)</f>
        <v/>
      </c>
      <c r="U31" s="24" t="str">
        <f>IF('User Request '!P36="Yes","Pending", "Inactive")</f>
        <v>Inactive</v>
      </c>
      <c r="V31" s="24" t="str">
        <f>IF('User Request '!Q36="Yes","Received URF", "Inactive")</f>
        <v>Inactive</v>
      </c>
      <c r="W31" s="24" t="str">
        <f>IF('User Request '!R36="Yes","Received URF", "Inactive")</f>
        <v>Inactive</v>
      </c>
      <c r="X31" s="24" t="str">
        <f>IF('User Request '!S36=""," Inactive", "Received URF")</f>
        <v xml:space="preserve"> Inactive</v>
      </c>
      <c r="Y31" s="24" t="str">
        <f>IF('User Request '!W36="Not Applicable"," Inactive", "Received URF")</f>
        <v xml:space="preserve"> Inactive</v>
      </c>
      <c r="Z31" s="33" t="str">
        <f>IF('User Request '!X36="Not Applicable"," Inactive", "Received URF")</f>
        <v xml:space="preserve"> Inactive</v>
      </c>
      <c r="AA31" s="24" t="s">
        <v>279</v>
      </c>
      <c r="AB31" s="20" t="s">
        <v>102</v>
      </c>
    </row>
    <row r="32" spans="1:28" customFormat="1" x14ac:dyDescent="0.25">
      <c r="A32" s="20" t="str">
        <f>IF('User Request '!A37="","",'User Request '!A37)</f>
        <v/>
      </c>
      <c r="B32" s="20" t="str">
        <f>IF('User Request '!C37="","",'User Request '!C37)</f>
        <v/>
      </c>
      <c r="C32" s="20" t="str">
        <f>IF('User Request '!D37="","",'User Request '!D37)</f>
        <v/>
      </c>
      <c r="D32" s="20" t="str">
        <f>IF('User Request '!E37="","",'User Request '!E37)</f>
        <v/>
      </c>
      <c r="E32" s="20" t="str">
        <f>TRIM(LOWER('User Request '!F37))</f>
        <v/>
      </c>
      <c r="F32" s="20" t="str">
        <f t="shared" si="0"/>
        <v/>
      </c>
      <c r="G32" s="20"/>
      <c r="H32" s="20" t="str">
        <f t="shared" si="1"/>
        <v>.@</v>
      </c>
      <c r="I32" s="20"/>
      <c r="J32" s="20"/>
      <c r="K32" s="20" t="str">
        <f>IF('User Request '!G37="","",'User Request '!G37)</f>
        <v/>
      </c>
      <c r="L32" s="20" t="str">
        <f>IF('User Request '!H37="","",'User Request '!H37)</f>
        <v/>
      </c>
      <c r="M32" s="20" t="str">
        <f>IF('User Request '!I37="","",'User Request '!I37)</f>
        <v/>
      </c>
      <c r="N32" s="20" t="str">
        <f>IF('User Request '!J37="","",'User Request '!J37)</f>
        <v/>
      </c>
      <c r="O32" s="20" t="str">
        <f>IF('User Request '!K37="","",'User Request '!K37)</f>
        <v/>
      </c>
      <c r="P32" s="20" t="str">
        <f>IF('User Request '!L37="","",'User Request '!L37)</f>
        <v/>
      </c>
      <c r="Q32" s="20" t="str">
        <f>IF('User Request '!M37="","",'User Request '!M37)</f>
        <v/>
      </c>
      <c r="R32" s="20" t="str">
        <f>IF('User Request '!N37="","",'User Request '!N37)</f>
        <v/>
      </c>
      <c r="S32" s="20" t="str">
        <f>IF('User Request '!O37="","",'User Request '!O37)</f>
        <v/>
      </c>
      <c r="T32" s="20" t="str">
        <f>IF('User Request '!P37="","",'User Request '!P37)</f>
        <v/>
      </c>
      <c r="U32" s="24" t="str">
        <f>IF('User Request '!P37="Yes","Pending", "Inactive")</f>
        <v>Inactive</v>
      </c>
      <c r="V32" s="24" t="str">
        <f>IF('User Request '!Q37="Yes","Received URF", "Inactive")</f>
        <v>Inactive</v>
      </c>
      <c r="W32" s="24" t="str">
        <f>IF('User Request '!R37="Yes","Received URF", "Inactive")</f>
        <v>Inactive</v>
      </c>
      <c r="X32" s="24" t="str">
        <f>IF('User Request '!S37=""," Inactive", "Received URF")</f>
        <v xml:space="preserve"> Inactive</v>
      </c>
      <c r="Y32" s="24" t="str">
        <f>IF('User Request '!W37="Not Applicable"," Inactive", "Received URF")</f>
        <v xml:space="preserve"> Inactive</v>
      </c>
      <c r="Z32" s="33" t="str">
        <f>IF('User Request '!X37="Not Applicable"," Inactive", "Received URF")</f>
        <v xml:space="preserve"> Inactive</v>
      </c>
      <c r="AA32" s="24" t="s">
        <v>279</v>
      </c>
      <c r="AB32" s="20" t="s">
        <v>102</v>
      </c>
    </row>
    <row r="33" spans="1:28" customFormat="1" x14ac:dyDescent="0.25">
      <c r="A33" s="20" t="str">
        <f>IF('User Request '!A38="","",'User Request '!A38)</f>
        <v/>
      </c>
      <c r="B33" s="20" t="str">
        <f>IF('User Request '!C38="","",'User Request '!C38)</f>
        <v/>
      </c>
      <c r="C33" s="20" t="str">
        <f>IF('User Request '!D38="","",'User Request '!D38)</f>
        <v/>
      </c>
      <c r="D33" s="20" t="str">
        <f>IF('User Request '!E38="","",'User Request '!E38)</f>
        <v/>
      </c>
      <c r="E33" s="20" t="str">
        <f>TRIM(LOWER('User Request '!F38))</f>
        <v/>
      </c>
      <c r="F33" s="20" t="str">
        <f t="shared" si="0"/>
        <v/>
      </c>
      <c r="G33" s="20"/>
      <c r="H33" s="20" t="str">
        <f t="shared" si="1"/>
        <v>.@</v>
      </c>
      <c r="I33" s="20"/>
      <c r="J33" s="20"/>
      <c r="K33" s="20" t="str">
        <f>IF('User Request '!G38="","",'User Request '!G38)</f>
        <v/>
      </c>
      <c r="L33" s="20" t="str">
        <f>IF('User Request '!H38="","",'User Request '!H38)</f>
        <v/>
      </c>
      <c r="M33" s="20" t="str">
        <f>IF('User Request '!I38="","",'User Request '!I38)</f>
        <v/>
      </c>
      <c r="N33" s="20" t="str">
        <f>IF('User Request '!J38="","",'User Request '!J38)</f>
        <v/>
      </c>
      <c r="O33" s="20" t="str">
        <f>IF('User Request '!K38="","",'User Request '!K38)</f>
        <v/>
      </c>
      <c r="P33" s="20" t="str">
        <f>IF('User Request '!L38="","",'User Request '!L38)</f>
        <v/>
      </c>
      <c r="Q33" s="20" t="str">
        <f>IF('User Request '!M38="","",'User Request '!M38)</f>
        <v/>
      </c>
      <c r="R33" s="20" t="str">
        <f>IF('User Request '!N38="","",'User Request '!N38)</f>
        <v/>
      </c>
      <c r="S33" s="20" t="str">
        <f>IF('User Request '!O38="","",'User Request '!O38)</f>
        <v/>
      </c>
      <c r="T33" s="20" t="str">
        <f>IF('User Request '!P38="","",'User Request '!P38)</f>
        <v/>
      </c>
      <c r="U33" s="24" t="str">
        <f>IF('User Request '!P38="Yes","Pending", "Inactive")</f>
        <v>Inactive</v>
      </c>
      <c r="V33" s="24" t="str">
        <f>IF('User Request '!Q38="Yes","Received URF", "Inactive")</f>
        <v>Inactive</v>
      </c>
      <c r="W33" s="24" t="str">
        <f>IF('User Request '!R38="Yes","Received URF", "Inactive")</f>
        <v>Inactive</v>
      </c>
      <c r="X33" s="24" t="str">
        <f>IF('User Request '!S38=""," Inactive", "Received URF")</f>
        <v xml:space="preserve"> Inactive</v>
      </c>
      <c r="Y33" s="24" t="str">
        <f>IF('User Request '!W38="Not Applicable"," Inactive", "Received URF")</f>
        <v xml:space="preserve"> Inactive</v>
      </c>
      <c r="Z33" s="33" t="str">
        <f>IF('User Request '!X38="Not Applicable"," Inactive", "Received URF")</f>
        <v xml:space="preserve"> Inactive</v>
      </c>
      <c r="AA33" s="24" t="s">
        <v>279</v>
      </c>
      <c r="AB33" s="20" t="s">
        <v>102</v>
      </c>
    </row>
    <row r="34" spans="1:28" customFormat="1" x14ac:dyDescent="0.25">
      <c r="A34" s="20" t="str">
        <f>IF('User Request '!A39="","",'User Request '!A39)</f>
        <v/>
      </c>
      <c r="B34" s="20" t="str">
        <f>IF('User Request '!C39="","",'User Request '!C39)</f>
        <v/>
      </c>
      <c r="C34" s="20" t="str">
        <f>IF('User Request '!D39="","",'User Request '!D39)</f>
        <v/>
      </c>
      <c r="D34" s="20" t="str">
        <f>IF('User Request '!E39="","",'User Request '!E39)</f>
        <v/>
      </c>
      <c r="E34" s="20" t="str">
        <f>TRIM(LOWER('User Request '!F39))</f>
        <v/>
      </c>
      <c r="F34" s="20" t="str">
        <f t="shared" si="0"/>
        <v/>
      </c>
      <c r="G34" s="20"/>
      <c r="H34" s="20" t="str">
        <f t="shared" si="1"/>
        <v>.@</v>
      </c>
      <c r="I34" s="20"/>
      <c r="J34" s="20"/>
      <c r="K34" s="20" t="str">
        <f>IF('User Request '!G39="","",'User Request '!G39)</f>
        <v/>
      </c>
      <c r="L34" s="20" t="str">
        <f>IF('User Request '!H39="","",'User Request '!H39)</f>
        <v/>
      </c>
      <c r="M34" s="20" t="str">
        <f>IF('User Request '!I39="","",'User Request '!I39)</f>
        <v/>
      </c>
      <c r="N34" s="20" t="str">
        <f>IF('User Request '!J39="","",'User Request '!J39)</f>
        <v/>
      </c>
      <c r="O34" s="20" t="str">
        <f>IF('User Request '!K39="","",'User Request '!K39)</f>
        <v/>
      </c>
      <c r="P34" s="20" t="str">
        <f>IF('User Request '!L39="","",'User Request '!L39)</f>
        <v/>
      </c>
      <c r="Q34" s="20" t="str">
        <f>IF('User Request '!M39="","",'User Request '!M39)</f>
        <v/>
      </c>
      <c r="R34" s="20" t="str">
        <f>IF('User Request '!N39="","",'User Request '!N39)</f>
        <v/>
      </c>
      <c r="S34" s="20" t="str">
        <f>IF('User Request '!O39="","",'User Request '!O39)</f>
        <v/>
      </c>
      <c r="T34" s="20" t="str">
        <f>IF('User Request '!P39="","",'User Request '!P39)</f>
        <v/>
      </c>
      <c r="U34" s="24" t="str">
        <f>IF('User Request '!P39="Yes","Pending", "Inactive")</f>
        <v>Inactive</v>
      </c>
      <c r="V34" s="24" t="str">
        <f>IF('User Request '!Q39="Yes","Received URF", "Inactive")</f>
        <v>Inactive</v>
      </c>
      <c r="W34" s="24" t="str">
        <f>IF('User Request '!R39="Yes","Received URF", "Inactive")</f>
        <v>Inactive</v>
      </c>
      <c r="X34" s="24" t="str">
        <f>IF('User Request '!S39=""," Inactive", "Received URF")</f>
        <v xml:space="preserve"> Inactive</v>
      </c>
      <c r="Y34" s="24" t="str">
        <f>IF('User Request '!W39="Not Applicable"," Inactive", "Received URF")</f>
        <v xml:space="preserve"> Inactive</v>
      </c>
      <c r="Z34" s="33" t="str">
        <f>IF('User Request '!X39="Not Applicable"," Inactive", "Received URF")</f>
        <v xml:space="preserve"> Inactive</v>
      </c>
      <c r="AA34" s="24" t="s">
        <v>279</v>
      </c>
      <c r="AB34" s="20" t="s">
        <v>102</v>
      </c>
    </row>
    <row r="35" spans="1:28" customFormat="1" x14ac:dyDescent="0.25">
      <c r="A35" s="20" t="str">
        <f>IF('User Request '!A40="","",'User Request '!A40)</f>
        <v/>
      </c>
      <c r="B35" s="20" t="str">
        <f>IF('User Request '!C40="","",'User Request '!C40)</f>
        <v/>
      </c>
      <c r="C35" s="20" t="str">
        <f>IF('User Request '!D40="","",'User Request '!D40)</f>
        <v/>
      </c>
      <c r="D35" s="20" t="str">
        <f>IF('User Request '!E40="","",'User Request '!E40)</f>
        <v/>
      </c>
      <c r="E35" s="20" t="str">
        <f>TRIM(LOWER('User Request '!F40))</f>
        <v/>
      </c>
      <c r="F35" s="20" t="str">
        <f t="shared" si="0"/>
        <v/>
      </c>
      <c r="G35" s="20"/>
      <c r="H35" s="20" t="str">
        <f t="shared" si="1"/>
        <v>.@</v>
      </c>
      <c r="I35" s="20"/>
      <c r="J35" s="20"/>
      <c r="K35" s="20" t="str">
        <f>IF('User Request '!G40="","",'User Request '!G40)</f>
        <v/>
      </c>
      <c r="L35" s="20" t="str">
        <f>IF('User Request '!H40="","",'User Request '!H40)</f>
        <v/>
      </c>
      <c r="M35" s="20" t="str">
        <f>IF('User Request '!I40="","",'User Request '!I40)</f>
        <v/>
      </c>
      <c r="N35" s="20" t="str">
        <f>IF('User Request '!J40="","",'User Request '!J40)</f>
        <v/>
      </c>
      <c r="O35" s="20" t="str">
        <f>IF('User Request '!K40="","",'User Request '!K40)</f>
        <v/>
      </c>
      <c r="P35" s="20" t="str">
        <f>IF('User Request '!L40="","",'User Request '!L40)</f>
        <v/>
      </c>
      <c r="Q35" s="20" t="str">
        <f>IF('User Request '!M40="","",'User Request '!M40)</f>
        <v/>
      </c>
      <c r="R35" s="20" t="str">
        <f>IF('User Request '!N40="","",'User Request '!N40)</f>
        <v/>
      </c>
      <c r="S35" s="20" t="str">
        <f>IF('User Request '!O40="","",'User Request '!O40)</f>
        <v/>
      </c>
      <c r="T35" s="20" t="str">
        <f>IF('User Request '!P40="","",'User Request '!P40)</f>
        <v/>
      </c>
      <c r="U35" s="24" t="str">
        <f>IF('User Request '!P40="Yes","Pending", "Inactive")</f>
        <v>Inactive</v>
      </c>
      <c r="V35" s="24" t="str">
        <f>IF('User Request '!Q40="Yes","Received URF", "Inactive")</f>
        <v>Inactive</v>
      </c>
      <c r="W35" s="24" t="str">
        <f>IF('User Request '!R40="Yes","Received URF", "Inactive")</f>
        <v>Inactive</v>
      </c>
      <c r="X35" s="24" t="str">
        <f>IF('User Request '!S40=""," Inactive", "Received URF")</f>
        <v xml:space="preserve"> Inactive</v>
      </c>
      <c r="Y35" s="24" t="str">
        <f>IF('User Request '!W40="Not Applicable"," Inactive", "Received URF")</f>
        <v xml:space="preserve"> Inactive</v>
      </c>
      <c r="Z35" s="33" t="str">
        <f>IF('User Request '!X40="Not Applicable"," Inactive", "Received URF")</f>
        <v xml:space="preserve"> Inactive</v>
      </c>
      <c r="AA35" s="24" t="s">
        <v>279</v>
      </c>
      <c r="AB35" s="20" t="s">
        <v>102</v>
      </c>
    </row>
    <row r="36" spans="1:28" customFormat="1" x14ac:dyDescent="0.25">
      <c r="A36" s="20" t="str">
        <f>IF('User Request '!A41="","",'User Request '!A41)</f>
        <v/>
      </c>
      <c r="B36" s="20" t="str">
        <f>IF('User Request '!C41="","",'User Request '!C41)</f>
        <v/>
      </c>
      <c r="C36" s="20" t="str">
        <f>IF('User Request '!D41="","",'User Request '!D41)</f>
        <v/>
      </c>
      <c r="D36" s="20" t="str">
        <f>IF('User Request '!E41="","",'User Request '!E41)</f>
        <v/>
      </c>
      <c r="E36" s="20" t="str">
        <f>TRIM(LOWER('User Request '!F41))</f>
        <v/>
      </c>
      <c r="F36" s="20" t="str">
        <f t="shared" si="0"/>
        <v/>
      </c>
      <c r="G36" s="20"/>
      <c r="H36" s="20" t="str">
        <f t="shared" si="1"/>
        <v>.@</v>
      </c>
      <c r="I36" s="20"/>
      <c r="J36" s="20"/>
      <c r="K36" s="20" t="str">
        <f>IF('User Request '!G41="","",'User Request '!G41)</f>
        <v/>
      </c>
      <c r="L36" s="20" t="str">
        <f>IF('User Request '!H41="","",'User Request '!H41)</f>
        <v/>
      </c>
      <c r="M36" s="20" t="str">
        <f>IF('User Request '!I41="","",'User Request '!I41)</f>
        <v/>
      </c>
      <c r="N36" s="20" t="str">
        <f>IF('User Request '!J41="","",'User Request '!J41)</f>
        <v/>
      </c>
      <c r="O36" s="20" t="str">
        <f>IF('User Request '!K41="","",'User Request '!K41)</f>
        <v/>
      </c>
      <c r="P36" s="20" t="str">
        <f>IF('User Request '!L41="","",'User Request '!L41)</f>
        <v/>
      </c>
      <c r="Q36" s="20" t="str">
        <f>IF('User Request '!M41="","",'User Request '!M41)</f>
        <v/>
      </c>
      <c r="R36" s="20" t="str">
        <f>IF('User Request '!N41="","",'User Request '!N41)</f>
        <v/>
      </c>
      <c r="S36" s="20" t="str">
        <f>IF('User Request '!O41="","",'User Request '!O41)</f>
        <v/>
      </c>
      <c r="T36" s="20" t="str">
        <f>IF('User Request '!P41="","",'User Request '!P41)</f>
        <v/>
      </c>
      <c r="U36" s="24" t="str">
        <f>IF('User Request '!P41="Yes","Pending", "Inactive")</f>
        <v>Inactive</v>
      </c>
      <c r="V36" s="24" t="str">
        <f>IF('User Request '!Q41="Yes","Received URF", "Inactive")</f>
        <v>Inactive</v>
      </c>
      <c r="W36" s="24" t="str">
        <f>IF('User Request '!R41="Yes","Received URF", "Inactive")</f>
        <v>Inactive</v>
      </c>
      <c r="X36" s="24" t="str">
        <f>IF('User Request '!S41=""," Inactive", "Received URF")</f>
        <v xml:space="preserve"> Inactive</v>
      </c>
      <c r="Y36" s="24" t="str">
        <f>IF('User Request '!W41="Not Applicable"," Inactive", "Received URF")</f>
        <v xml:space="preserve"> Inactive</v>
      </c>
      <c r="Z36" s="33" t="str">
        <f>IF('User Request '!X41="Not Applicable"," Inactive", "Received URF")</f>
        <v xml:space="preserve"> Inactive</v>
      </c>
      <c r="AA36" s="24" t="s">
        <v>279</v>
      </c>
      <c r="AB36" s="20" t="s">
        <v>102</v>
      </c>
    </row>
    <row r="37" spans="1:28" customFormat="1" x14ac:dyDescent="0.25">
      <c r="A37" s="20" t="str">
        <f>IF('User Request '!A42="","",'User Request '!A42)</f>
        <v/>
      </c>
      <c r="B37" s="20" t="str">
        <f>IF('User Request '!C42="","",'User Request '!C42)</f>
        <v/>
      </c>
      <c r="C37" s="20" t="str">
        <f>IF('User Request '!D42="","",'User Request '!D42)</f>
        <v/>
      </c>
      <c r="D37" s="20" t="str">
        <f>IF('User Request '!E42="","",'User Request '!E42)</f>
        <v/>
      </c>
      <c r="E37" s="20" t="str">
        <f>TRIM(LOWER('User Request '!F42))</f>
        <v/>
      </c>
      <c r="F37" s="20" t="str">
        <f t="shared" si="0"/>
        <v/>
      </c>
      <c r="G37" s="20"/>
      <c r="H37" s="20" t="str">
        <f t="shared" si="1"/>
        <v>.@</v>
      </c>
      <c r="I37" s="20"/>
      <c r="J37" s="20"/>
      <c r="K37" s="20" t="str">
        <f>IF('User Request '!G42="","",'User Request '!G42)</f>
        <v/>
      </c>
      <c r="L37" s="20" t="str">
        <f>IF('User Request '!H42="","",'User Request '!H42)</f>
        <v/>
      </c>
      <c r="M37" s="20" t="str">
        <f>IF('User Request '!I42="","",'User Request '!I42)</f>
        <v/>
      </c>
      <c r="N37" s="20" t="str">
        <f>IF('User Request '!J42="","",'User Request '!J42)</f>
        <v/>
      </c>
      <c r="O37" s="20" t="str">
        <f>IF('User Request '!K42="","",'User Request '!K42)</f>
        <v/>
      </c>
      <c r="P37" s="20" t="str">
        <f>IF('User Request '!L42="","",'User Request '!L42)</f>
        <v/>
      </c>
      <c r="Q37" s="20" t="str">
        <f>IF('User Request '!M42="","",'User Request '!M42)</f>
        <v/>
      </c>
      <c r="R37" s="20" t="str">
        <f>IF('User Request '!N42="","",'User Request '!N42)</f>
        <v/>
      </c>
      <c r="S37" s="20" t="str">
        <f>IF('User Request '!O42="","",'User Request '!O42)</f>
        <v/>
      </c>
      <c r="T37" s="20" t="str">
        <f>IF('User Request '!P42="","",'User Request '!P42)</f>
        <v/>
      </c>
      <c r="U37" s="24" t="str">
        <f>IF('User Request '!P42="Yes","Pending", "Inactive")</f>
        <v>Inactive</v>
      </c>
      <c r="V37" s="24" t="str">
        <f>IF('User Request '!Q42="Yes","Received URF", "Inactive")</f>
        <v>Inactive</v>
      </c>
      <c r="W37" s="24" t="str">
        <f>IF('User Request '!R42="Yes","Received URF", "Inactive")</f>
        <v>Inactive</v>
      </c>
      <c r="X37" s="24" t="str">
        <f>IF('User Request '!S42=""," Inactive", "Received URF")</f>
        <v xml:space="preserve"> Inactive</v>
      </c>
      <c r="Y37" s="24" t="str">
        <f>IF('User Request '!W42="Not Applicable"," Inactive", "Received URF")</f>
        <v xml:space="preserve"> Inactive</v>
      </c>
      <c r="Z37" s="33" t="str">
        <f>IF('User Request '!X42="Not Applicable"," Inactive", "Received URF")</f>
        <v xml:space="preserve"> Inactive</v>
      </c>
      <c r="AA37" s="24" t="s">
        <v>279</v>
      </c>
      <c r="AB37" s="20" t="s">
        <v>102</v>
      </c>
    </row>
    <row r="38" spans="1:28" customFormat="1" x14ac:dyDescent="0.25">
      <c r="A38" s="20" t="str">
        <f>IF('User Request '!A43="","",'User Request '!A43)</f>
        <v/>
      </c>
      <c r="B38" s="20" t="str">
        <f>IF('User Request '!C43="","",'User Request '!C43)</f>
        <v/>
      </c>
      <c r="C38" s="20" t="str">
        <f>IF('User Request '!D43="","",'User Request '!D43)</f>
        <v/>
      </c>
      <c r="D38" s="20" t="str">
        <f>IF('User Request '!E43="","",'User Request '!E43)</f>
        <v/>
      </c>
      <c r="E38" s="20" t="str">
        <f>TRIM(LOWER('User Request '!F43))</f>
        <v/>
      </c>
      <c r="F38" s="20" t="str">
        <f t="shared" si="0"/>
        <v/>
      </c>
      <c r="G38" s="20"/>
      <c r="H38" s="20" t="str">
        <f t="shared" si="1"/>
        <v>.@</v>
      </c>
      <c r="I38" s="20"/>
      <c r="J38" s="20"/>
      <c r="K38" s="20" t="str">
        <f>IF('User Request '!G43="","",'User Request '!G43)</f>
        <v/>
      </c>
      <c r="L38" s="20" t="str">
        <f>IF('User Request '!H43="","",'User Request '!H43)</f>
        <v/>
      </c>
      <c r="M38" s="20" t="str">
        <f>IF('User Request '!I43="","",'User Request '!I43)</f>
        <v/>
      </c>
      <c r="N38" s="20" t="str">
        <f>IF('User Request '!J43="","",'User Request '!J43)</f>
        <v/>
      </c>
      <c r="O38" s="20" t="str">
        <f>IF('User Request '!K43="","",'User Request '!K43)</f>
        <v/>
      </c>
      <c r="P38" s="20" t="str">
        <f>IF('User Request '!L43="","",'User Request '!L43)</f>
        <v/>
      </c>
      <c r="Q38" s="20" t="str">
        <f>IF('User Request '!M43="","",'User Request '!M43)</f>
        <v/>
      </c>
      <c r="R38" s="20" t="str">
        <f>IF('User Request '!N43="","",'User Request '!N43)</f>
        <v/>
      </c>
      <c r="S38" s="20" t="str">
        <f>IF('User Request '!O43="","",'User Request '!O43)</f>
        <v/>
      </c>
      <c r="T38" s="20" t="str">
        <f>IF('User Request '!P43="","",'User Request '!P43)</f>
        <v/>
      </c>
      <c r="U38" s="24" t="str">
        <f>IF('User Request '!P43="Yes","Pending", "Inactive")</f>
        <v>Inactive</v>
      </c>
      <c r="V38" s="24" t="str">
        <f>IF('User Request '!Q43="Yes","Received URF", "Inactive")</f>
        <v>Inactive</v>
      </c>
      <c r="W38" s="24" t="str">
        <f>IF('User Request '!R43="Yes","Received URF", "Inactive")</f>
        <v>Inactive</v>
      </c>
      <c r="X38" s="24" t="str">
        <f>IF('User Request '!S43=""," Inactive", "Received URF")</f>
        <v xml:space="preserve"> Inactive</v>
      </c>
      <c r="Y38" s="24" t="str">
        <f>IF('User Request '!W43="Not Applicable"," Inactive", "Received URF")</f>
        <v xml:space="preserve"> Inactive</v>
      </c>
      <c r="Z38" s="33" t="str">
        <f>IF('User Request '!X43="Not Applicable"," Inactive", "Received URF")</f>
        <v xml:space="preserve"> Inactive</v>
      </c>
      <c r="AA38" s="24" t="s">
        <v>279</v>
      </c>
      <c r="AB38" s="20" t="s">
        <v>102</v>
      </c>
    </row>
    <row r="39" spans="1:28" customFormat="1" x14ac:dyDescent="0.25">
      <c r="A39" s="20" t="str">
        <f>IF('User Request '!A44="","",'User Request '!A44)</f>
        <v/>
      </c>
      <c r="B39" s="20" t="str">
        <f>IF('User Request '!C44="","",'User Request '!C44)</f>
        <v/>
      </c>
      <c r="C39" s="20" t="str">
        <f>IF('User Request '!D44="","",'User Request '!D44)</f>
        <v/>
      </c>
      <c r="D39" s="20" t="str">
        <f>IF('User Request '!E44="","",'User Request '!E44)</f>
        <v/>
      </c>
      <c r="E39" s="20" t="str">
        <f>TRIM(LOWER('User Request '!F44))</f>
        <v/>
      </c>
      <c r="F39" s="20" t="str">
        <f t="shared" si="0"/>
        <v/>
      </c>
      <c r="G39" s="20"/>
      <c r="H39" s="20" t="str">
        <f t="shared" si="1"/>
        <v>.@</v>
      </c>
      <c r="I39" s="20"/>
      <c r="J39" s="20"/>
      <c r="K39" s="20" t="str">
        <f>IF('User Request '!G44="","",'User Request '!G44)</f>
        <v/>
      </c>
      <c r="L39" s="20" t="str">
        <f>IF('User Request '!H44="","",'User Request '!H44)</f>
        <v/>
      </c>
      <c r="M39" s="20" t="str">
        <f>IF('User Request '!I44="","",'User Request '!I44)</f>
        <v/>
      </c>
      <c r="N39" s="20" t="str">
        <f>IF('User Request '!J44="","",'User Request '!J44)</f>
        <v/>
      </c>
      <c r="O39" s="20" t="str">
        <f>IF('User Request '!K44="","",'User Request '!K44)</f>
        <v/>
      </c>
      <c r="P39" s="20" t="str">
        <f>IF('User Request '!L44="","",'User Request '!L44)</f>
        <v/>
      </c>
      <c r="Q39" s="20" t="str">
        <f>IF('User Request '!M44="","",'User Request '!M44)</f>
        <v/>
      </c>
      <c r="R39" s="20" t="str">
        <f>IF('User Request '!N44="","",'User Request '!N44)</f>
        <v/>
      </c>
      <c r="S39" s="20" t="str">
        <f>IF('User Request '!O44="","",'User Request '!O44)</f>
        <v/>
      </c>
      <c r="T39" s="20" t="str">
        <f>IF('User Request '!P44="","",'User Request '!P44)</f>
        <v/>
      </c>
      <c r="U39" s="24" t="str">
        <f>IF('User Request '!P44="Yes","Pending", "Inactive")</f>
        <v>Inactive</v>
      </c>
      <c r="V39" s="24" t="str">
        <f>IF('User Request '!Q44="Yes","Received URF", "Inactive")</f>
        <v>Inactive</v>
      </c>
      <c r="W39" s="24" t="str">
        <f>IF('User Request '!R44="Yes","Received URF", "Inactive")</f>
        <v>Inactive</v>
      </c>
      <c r="X39" s="24" t="str">
        <f>IF('User Request '!S44=""," Inactive", "Received URF")</f>
        <v xml:space="preserve"> Inactive</v>
      </c>
      <c r="Y39" s="24" t="str">
        <f>IF('User Request '!W44="Not Applicable"," Inactive", "Received URF")</f>
        <v xml:space="preserve"> Inactive</v>
      </c>
      <c r="Z39" s="33" t="str">
        <f>IF('User Request '!X44="Not Applicable"," Inactive", "Received URF")</f>
        <v xml:space="preserve"> Inactive</v>
      </c>
      <c r="AA39" s="24" t="s">
        <v>279</v>
      </c>
      <c r="AB39" s="20" t="s">
        <v>102</v>
      </c>
    </row>
    <row r="40" spans="1:28" customFormat="1" x14ac:dyDescent="0.25">
      <c r="A40" s="20" t="str">
        <f>IF('User Request '!A45="","",'User Request '!A45)</f>
        <v/>
      </c>
      <c r="B40" s="20" t="str">
        <f>IF('User Request '!C45="","",'User Request '!C45)</f>
        <v/>
      </c>
      <c r="C40" s="20" t="str">
        <f>IF('User Request '!D45="","",'User Request '!D45)</f>
        <v/>
      </c>
      <c r="D40" s="20" t="str">
        <f>IF('User Request '!E45="","",'User Request '!E45)</f>
        <v/>
      </c>
      <c r="E40" s="20" t="str">
        <f>TRIM(LOWER('User Request '!F45))</f>
        <v/>
      </c>
      <c r="F40" s="20" t="str">
        <f t="shared" si="0"/>
        <v/>
      </c>
      <c r="G40" s="20"/>
      <c r="H40" s="20" t="str">
        <f t="shared" si="1"/>
        <v>.@</v>
      </c>
      <c r="I40" s="20"/>
      <c r="J40" s="20"/>
      <c r="K40" s="20" t="str">
        <f>IF('User Request '!G45="","",'User Request '!G45)</f>
        <v/>
      </c>
      <c r="L40" s="20" t="str">
        <f>IF('User Request '!H45="","",'User Request '!H45)</f>
        <v/>
      </c>
      <c r="M40" s="20" t="str">
        <f>IF('User Request '!I45="","",'User Request '!I45)</f>
        <v/>
      </c>
      <c r="N40" s="20" t="str">
        <f>IF('User Request '!J45="","",'User Request '!J45)</f>
        <v/>
      </c>
      <c r="O40" s="20" t="str">
        <f>IF('User Request '!K45="","",'User Request '!K45)</f>
        <v/>
      </c>
      <c r="P40" s="20" t="str">
        <f>IF('User Request '!L45="","",'User Request '!L45)</f>
        <v/>
      </c>
      <c r="Q40" s="20" t="str">
        <f>IF('User Request '!M45="","",'User Request '!M45)</f>
        <v/>
      </c>
      <c r="R40" s="20" t="str">
        <f>IF('User Request '!N45="","",'User Request '!N45)</f>
        <v/>
      </c>
      <c r="S40" s="20" t="str">
        <f>IF('User Request '!O45="","",'User Request '!O45)</f>
        <v/>
      </c>
      <c r="T40" s="20" t="str">
        <f>IF('User Request '!P45="","",'User Request '!P45)</f>
        <v/>
      </c>
      <c r="U40" s="24" t="str">
        <f>IF('User Request '!P45="Yes","Pending", "Inactive")</f>
        <v>Inactive</v>
      </c>
      <c r="V40" s="24" t="str">
        <f>IF('User Request '!Q45="Yes","Received URF", "Inactive")</f>
        <v>Inactive</v>
      </c>
      <c r="W40" s="24" t="str">
        <f>IF('User Request '!R45="Yes","Received URF", "Inactive")</f>
        <v>Inactive</v>
      </c>
      <c r="X40" s="24" t="str">
        <f>IF('User Request '!S45=""," Inactive", "Received URF")</f>
        <v xml:space="preserve"> Inactive</v>
      </c>
      <c r="Y40" s="24" t="str">
        <f>IF('User Request '!W45="Not Applicable"," Inactive", "Received URF")</f>
        <v xml:space="preserve"> Inactive</v>
      </c>
      <c r="Z40" s="33" t="str">
        <f>IF('User Request '!X45="Not Applicable"," Inactive", "Received URF")</f>
        <v xml:space="preserve"> Inactive</v>
      </c>
      <c r="AA40" s="24" t="s">
        <v>279</v>
      </c>
      <c r="AB40" s="20" t="s">
        <v>102</v>
      </c>
    </row>
    <row r="41" spans="1:28" customFormat="1" x14ac:dyDescent="0.25">
      <c r="A41" s="20" t="str">
        <f>IF('User Request '!A46="","",'User Request '!A46)</f>
        <v/>
      </c>
      <c r="B41" s="20" t="str">
        <f>IF('User Request '!C46="","",'User Request '!C46)</f>
        <v/>
      </c>
      <c r="C41" s="20" t="str">
        <f>IF('User Request '!D46="","",'User Request '!D46)</f>
        <v/>
      </c>
      <c r="D41" s="20" t="str">
        <f>IF('User Request '!E46="","",'User Request '!E46)</f>
        <v/>
      </c>
      <c r="E41" s="20" t="str">
        <f>TRIM(LOWER('User Request '!F46))</f>
        <v/>
      </c>
      <c r="F41" s="20" t="str">
        <f t="shared" si="0"/>
        <v/>
      </c>
      <c r="G41" s="20"/>
      <c r="H41" s="20" t="str">
        <f t="shared" si="1"/>
        <v>.@</v>
      </c>
      <c r="I41" s="20"/>
      <c r="J41" s="20"/>
      <c r="K41" s="20" t="str">
        <f>IF('User Request '!G46="","",'User Request '!G46)</f>
        <v/>
      </c>
      <c r="L41" s="20" t="str">
        <f>IF('User Request '!H46="","",'User Request '!H46)</f>
        <v/>
      </c>
      <c r="M41" s="20" t="str">
        <f>IF('User Request '!I46="","",'User Request '!I46)</f>
        <v/>
      </c>
      <c r="N41" s="20" t="str">
        <f>IF('User Request '!J46="","",'User Request '!J46)</f>
        <v/>
      </c>
      <c r="O41" s="20" t="str">
        <f>IF('User Request '!K46="","",'User Request '!K46)</f>
        <v/>
      </c>
      <c r="P41" s="20" t="str">
        <f>IF('User Request '!L46="","",'User Request '!L46)</f>
        <v/>
      </c>
      <c r="Q41" s="20" t="str">
        <f>IF('User Request '!M46="","",'User Request '!M46)</f>
        <v/>
      </c>
      <c r="R41" s="20" t="str">
        <f>IF('User Request '!N46="","",'User Request '!N46)</f>
        <v/>
      </c>
      <c r="S41" s="20" t="str">
        <f>IF('User Request '!O46="","",'User Request '!O46)</f>
        <v/>
      </c>
      <c r="T41" s="20" t="str">
        <f>IF('User Request '!P46="","",'User Request '!P46)</f>
        <v/>
      </c>
      <c r="U41" s="24" t="str">
        <f>IF('User Request '!P46="Yes","Pending", "Inactive")</f>
        <v>Inactive</v>
      </c>
      <c r="V41" s="24" t="str">
        <f>IF('User Request '!Q46="Yes","Received URF", "Inactive")</f>
        <v>Inactive</v>
      </c>
      <c r="W41" s="24" t="str">
        <f>IF('User Request '!R46="Yes","Received URF", "Inactive")</f>
        <v>Inactive</v>
      </c>
      <c r="X41" s="24" t="str">
        <f>IF('User Request '!S46=""," Inactive", "Received URF")</f>
        <v xml:space="preserve"> Inactive</v>
      </c>
      <c r="Y41" s="24" t="str">
        <f>IF('User Request '!W46="Not Applicable"," Inactive", "Received URF")</f>
        <v xml:space="preserve"> Inactive</v>
      </c>
      <c r="Z41" s="33" t="str">
        <f>IF('User Request '!X46="Not Applicable"," Inactive", "Received URF")</f>
        <v xml:space="preserve"> Inactive</v>
      </c>
      <c r="AA41" s="24" t="s">
        <v>279</v>
      </c>
      <c r="AB41" s="20" t="s">
        <v>102</v>
      </c>
    </row>
    <row r="42" spans="1:28" customFormat="1" x14ac:dyDescent="0.25">
      <c r="A42" s="20" t="str">
        <f>IF('User Request '!A47="","",'User Request '!A47)</f>
        <v/>
      </c>
      <c r="B42" s="20" t="str">
        <f>IF('User Request '!C47="","",'User Request '!C47)</f>
        <v/>
      </c>
      <c r="C42" s="20" t="str">
        <f>IF('User Request '!D47="","",'User Request '!D47)</f>
        <v/>
      </c>
      <c r="D42" s="20" t="str">
        <f>IF('User Request '!E47="","",'User Request '!E47)</f>
        <v/>
      </c>
      <c r="E42" s="20" t="str">
        <f>TRIM(LOWER('User Request '!F47))</f>
        <v/>
      </c>
      <c r="F42" s="20" t="str">
        <f t="shared" si="0"/>
        <v/>
      </c>
      <c r="G42" s="20"/>
      <c r="H42" s="20" t="str">
        <f t="shared" si="1"/>
        <v>.@</v>
      </c>
      <c r="I42" s="20"/>
      <c r="J42" s="20"/>
      <c r="K42" s="20" t="str">
        <f>IF('User Request '!G47="","",'User Request '!G47)</f>
        <v/>
      </c>
      <c r="L42" s="20" t="str">
        <f>IF('User Request '!H47="","",'User Request '!H47)</f>
        <v/>
      </c>
      <c r="M42" s="20" t="str">
        <f>IF('User Request '!I47="","",'User Request '!I47)</f>
        <v/>
      </c>
      <c r="N42" s="20" t="str">
        <f>IF('User Request '!J47="","",'User Request '!J47)</f>
        <v/>
      </c>
      <c r="O42" s="20" t="str">
        <f>IF('User Request '!K47="","",'User Request '!K47)</f>
        <v/>
      </c>
      <c r="P42" s="20" t="str">
        <f>IF('User Request '!L47="","",'User Request '!L47)</f>
        <v/>
      </c>
      <c r="Q42" s="20" t="str">
        <f>IF('User Request '!M47="","",'User Request '!M47)</f>
        <v/>
      </c>
      <c r="R42" s="20" t="str">
        <f>IF('User Request '!N47="","",'User Request '!N47)</f>
        <v/>
      </c>
      <c r="S42" s="20" t="str">
        <f>IF('User Request '!O47="","",'User Request '!O47)</f>
        <v/>
      </c>
      <c r="T42" s="20" t="str">
        <f>IF('User Request '!P47="","",'User Request '!P47)</f>
        <v/>
      </c>
      <c r="U42" s="24" t="str">
        <f>IF('User Request '!P47="Yes","Pending", "Inactive")</f>
        <v>Inactive</v>
      </c>
      <c r="V42" s="24" t="str">
        <f>IF('User Request '!Q47="Yes","Received URF", "Inactive")</f>
        <v>Inactive</v>
      </c>
      <c r="W42" s="24" t="str">
        <f>IF('User Request '!R47="Yes","Received URF", "Inactive")</f>
        <v>Inactive</v>
      </c>
      <c r="X42" s="24" t="str">
        <f>IF('User Request '!S47=""," Inactive", "Received URF")</f>
        <v xml:space="preserve"> Inactive</v>
      </c>
      <c r="Y42" s="24" t="str">
        <f>IF('User Request '!W47="Not Applicable"," Inactive", "Received URF")</f>
        <v xml:space="preserve"> Inactive</v>
      </c>
      <c r="Z42" s="33" t="str">
        <f>IF('User Request '!X47="Not Applicable"," Inactive", "Received URF")</f>
        <v xml:space="preserve"> Inactive</v>
      </c>
      <c r="AA42" s="24" t="s">
        <v>279</v>
      </c>
      <c r="AB42" s="20" t="s">
        <v>102</v>
      </c>
    </row>
    <row r="43" spans="1:28" customFormat="1" x14ac:dyDescent="0.25">
      <c r="A43" s="20" t="str">
        <f>IF('User Request '!A48="","",'User Request '!A48)</f>
        <v/>
      </c>
      <c r="B43" s="20" t="str">
        <f>IF('User Request '!C48="","",'User Request '!C48)</f>
        <v/>
      </c>
      <c r="C43" s="20" t="str">
        <f>IF('User Request '!D48="","",'User Request '!D48)</f>
        <v/>
      </c>
      <c r="D43" s="20" t="str">
        <f>IF('User Request '!E48="","",'User Request '!E48)</f>
        <v/>
      </c>
      <c r="E43" s="20" t="str">
        <f>TRIM(LOWER('User Request '!F48))</f>
        <v/>
      </c>
      <c r="F43" s="20" t="str">
        <f t="shared" si="0"/>
        <v/>
      </c>
      <c r="G43" s="20"/>
      <c r="H43" s="20" t="str">
        <f t="shared" si="1"/>
        <v>.@</v>
      </c>
      <c r="I43" s="20"/>
      <c r="J43" s="20"/>
      <c r="K43" s="20" t="str">
        <f>IF('User Request '!G48="","",'User Request '!G48)</f>
        <v/>
      </c>
      <c r="L43" s="20" t="str">
        <f>IF('User Request '!H48="","",'User Request '!H48)</f>
        <v/>
      </c>
      <c r="M43" s="20" t="str">
        <f>IF('User Request '!I48="","",'User Request '!I48)</f>
        <v/>
      </c>
      <c r="N43" s="20" t="str">
        <f>IF('User Request '!J48="","",'User Request '!J48)</f>
        <v/>
      </c>
      <c r="O43" s="20" t="str">
        <f>IF('User Request '!K48="","",'User Request '!K48)</f>
        <v/>
      </c>
      <c r="P43" s="20" t="str">
        <f>IF('User Request '!L48="","",'User Request '!L48)</f>
        <v/>
      </c>
      <c r="Q43" s="20" t="str">
        <f>IF('User Request '!M48="","",'User Request '!M48)</f>
        <v/>
      </c>
      <c r="R43" s="20" t="str">
        <f>IF('User Request '!N48="","",'User Request '!N48)</f>
        <v/>
      </c>
      <c r="S43" s="20" t="str">
        <f>IF('User Request '!O48="","",'User Request '!O48)</f>
        <v/>
      </c>
      <c r="T43" s="20" t="str">
        <f>IF('User Request '!P48="","",'User Request '!P48)</f>
        <v/>
      </c>
      <c r="U43" s="24" t="str">
        <f>IF('User Request '!P48="Yes","Pending", "Inactive")</f>
        <v>Inactive</v>
      </c>
      <c r="V43" s="24" t="str">
        <f>IF('User Request '!Q48="Yes","Received URF", "Inactive")</f>
        <v>Inactive</v>
      </c>
      <c r="W43" s="24" t="str">
        <f>IF('User Request '!R48="Yes","Received URF", "Inactive")</f>
        <v>Inactive</v>
      </c>
      <c r="X43" s="24" t="str">
        <f>IF('User Request '!S48=""," Inactive", "Received URF")</f>
        <v xml:space="preserve"> Inactive</v>
      </c>
      <c r="Y43" s="24" t="str">
        <f>IF('User Request '!W48="Not Applicable"," Inactive", "Received URF")</f>
        <v xml:space="preserve"> Inactive</v>
      </c>
      <c r="Z43" s="33" t="str">
        <f>IF('User Request '!X48="Not Applicable"," Inactive", "Received URF")</f>
        <v xml:space="preserve"> Inactive</v>
      </c>
      <c r="AA43" s="24" t="s">
        <v>279</v>
      </c>
      <c r="AB43" s="20" t="s">
        <v>102</v>
      </c>
    </row>
    <row r="44" spans="1:28" customFormat="1" x14ac:dyDescent="0.25">
      <c r="A44" s="20" t="str">
        <f>IF('User Request '!A49="","",'User Request '!A49)</f>
        <v/>
      </c>
      <c r="B44" s="20" t="str">
        <f>IF('User Request '!C49="","",'User Request '!C49)</f>
        <v/>
      </c>
      <c r="C44" s="20" t="str">
        <f>IF('User Request '!D49="","",'User Request '!D49)</f>
        <v/>
      </c>
      <c r="D44" s="20" t="str">
        <f>IF('User Request '!E49="","",'User Request '!E49)</f>
        <v/>
      </c>
      <c r="E44" s="20" t="str">
        <f>TRIM(LOWER('User Request '!F49))</f>
        <v/>
      </c>
      <c r="F44" s="20" t="str">
        <f t="shared" si="0"/>
        <v/>
      </c>
      <c r="G44" s="20"/>
      <c r="H44" s="20" t="str">
        <f t="shared" si="1"/>
        <v>.@</v>
      </c>
      <c r="I44" s="20"/>
      <c r="J44" s="20"/>
      <c r="K44" s="20" t="str">
        <f>IF('User Request '!G49="","",'User Request '!G49)</f>
        <v/>
      </c>
      <c r="L44" s="20" t="str">
        <f>IF('User Request '!H49="","",'User Request '!H49)</f>
        <v/>
      </c>
      <c r="M44" s="20" t="str">
        <f>IF('User Request '!I49="","",'User Request '!I49)</f>
        <v/>
      </c>
      <c r="N44" s="20" t="str">
        <f>IF('User Request '!J49="","",'User Request '!J49)</f>
        <v/>
      </c>
      <c r="O44" s="20" t="str">
        <f>IF('User Request '!K49="","",'User Request '!K49)</f>
        <v/>
      </c>
      <c r="P44" s="20" t="str">
        <f>IF('User Request '!L49="","",'User Request '!L49)</f>
        <v/>
      </c>
      <c r="Q44" s="20" t="str">
        <f>IF('User Request '!M49="","",'User Request '!M49)</f>
        <v/>
      </c>
      <c r="R44" s="20" t="str">
        <f>IF('User Request '!N49="","",'User Request '!N49)</f>
        <v/>
      </c>
      <c r="S44" s="20" t="str">
        <f>IF('User Request '!O49="","",'User Request '!O49)</f>
        <v/>
      </c>
      <c r="T44" s="20" t="str">
        <f>IF('User Request '!P49="","",'User Request '!P49)</f>
        <v/>
      </c>
      <c r="U44" s="24" t="str">
        <f>IF('User Request '!P49="Yes","Pending", "Inactive")</f>
        <v>Inactive</v>
      </c>
      <c r="V44" s="24" t="str">
        <f>IF('User Request '!Q49="Yes","Received URF", "Inactive")</f>
        <v>Inactive</v>
      </c>
      <c r="W44" s="24" t="str">
        <f>IF('User Request '!R49="Yes","Received URF", "Inactive")</f>
        <v>Inactive</v>
      </c>
      <c r="X44" s="24" t="str">
        <f>IF('User Request '!S49=""," Inactive", "Received URF")</f>
        <v xml:space="preserve"> Inactive</v>
      </c>
      <c r="Y44" s="24" t="str">
        <f>IF('User Request '!W49="Not Applicable"," Inactive", "Received URF")</f>
        <v xml:space="preserve"> Inactive</v>
      </c>
      <c r="Z44" s="33" t="str">
        <f>IF('User Request '!X49="Not Applicable"," Inactive", "Received URF")</f>
        <v xml:space="preserve"> Inactive</v>
      </c>
      <c r="AA44" s="24" t="s">
        <v>279</v>
      </c>
      <c r="AB44" s="20" t="s">
        <v>102</v>
      </c>
    </row>
    <row r="45" spans="1:28" customFormat="1" x14ac:dyDescent="0.25">
      <c r="A45" s="20" t="str">
        <f>IF('User Request '!A50="","",'User Request '!A50)</f>
        <v/>
      </c>
      <c r="B45" s="20" t="str">
        <f>IF('User Request '!C50="","",'User Request '!C50)</f>
        <v/>
      </c>
      <c r="C45" s="20" t="str">
        <f>IF('User Request '!D50="","",'User Request '!D50)</f>
        <v/>
      </c>
      <c r="D45" s="20" t="str">
        <f>IF('User Request '!E50="","",'User Request '!E50)</f>
        <v/>
      </c>
      <c r="E45" s="20" t="str">
        <f>TRIM(LOWER('User Request '!F50))</f>
        <v/>
      </c>
      <c r="F45" s="20" t="str">
        <f t="shared" si="0"/>
        <v/>
      </c>
      <c r="G45" s="20"/>
      <c r="H45" s="20" t="str">
        <f t="shared" si="1"/>
        <v>.@</v>
      </c>
      <c r="I45" s="20"/>
      <c r="J45" s="20"/>
      <c r="K45" s="20" t="str">
        <f>IF('User Request '!G50="","",'User Request '!G50)</f>
        <v/>
      </c>
      <c r="L45" s="20" t="str">
        <f>IF('User Request '!H50="","",'User Request '!H50)</f>
        <v/>
      </c>
      <c r="M45" s="20" t="str">
        <f>IF('User Request '!I50="","",'User Request '!I50)</f>
        <v/>
      </c>
      <c r="N45" s="20" t="str">
        <f>IF('User Request '!J50="","",'User Request '!J50)</f>
        <v/>
      </c>
      <c r="O45" s="20" t="str">
        <f>IF('User Request '!K50="","",'User Request '!K50)</f>
        <v/>
      </c>
      <c r="P45" s="20" t="str">
        <f>IF('User Request '!L50="","",'User Request '!L50)</f>
        <v/>
      </c>
      <c r="Q45" s="20" t="str">
        <f>IF('User Request '!M50="","",'User Request '!M50)</f>
        <v/>
      </c>
      <c r="R45" s="20" t="str">
        <f>IF('User Request '!N50="","",'User Request '!N50)</f>
        <v/>
      </c>
      <c r="S45" s="20" t="str">
        <f>IF('User Request '!O50="","",'User Request '!O50)</f>
        <v/>
      </c>
      <c r="T45" s="20" t="str">
        <f>IF('User Request '!P50="","",'User Request '!P50)</f>
        <v/>
      </c>
      <c r="U45" s="24" t="str">
        <f>IF('User Request '!P50="Yes","Pending", "Inactive")</f>
        <v>Inactive</v>
      </c>
      <c r="V45" s="24" t="str">
        <f>IF('User Request '!Q50="Yes","Received URF", "Inactive")</f>
        <v>Inactive</v>
      </c>
      <c r="W45" s="24" t="str">
        <f>IF('User Request '!R50="Yes","Received URF", "Inactive")</f>
        <v>Inactive</v>
      </c>
      <c r="X45" s="24" t="str">
        <f>IF('User Request '!S50=""," Inactive", "Received URF")</f>
        <v xml:space="preserve"> Inactive</v>
      </c>
      <c r="Y45" s="24" t="str">
        <f>IF('User Request '!W50="Not Applicable"," Inactive", "Received URF")</f>
        <v xml:space="preserve"> Inactive</v>
      </c>
      <c r="Z45" s="33" t="str">
        <f>IF('User Request '!X50="Not Applicable"," Inactive", "Received URF")</f>
        <v xml:space="preserve"> Inactive</v>
      </c>
      <c r="AA45" s="24" t="s">
        <v>279</v>
      </c>
      <c r="AB45" s="20" t="s">
        <v>102</v>
      </c>
    </row>
    <row r="46" spans="1:28" customFormat="1" x14ac:dyDescent="0.25">
      <c r="A46" s="20" t="str">
        <f>IF('User Request '!A51="","",'User Request '!A51)</f>
        <v/>
      </c>
      <c r="B46" s="20" t="str">
        <f>IF('User Request '!C51="","",'User Request '!C51)</f>
        <v/>
      </c>
      <c r="C46" s="20" t="str">
        <f>IF('User Request '!D51="","",'User Request '!D51)</f>
        <v/>
      </c>
      <c r="D46" s="20" t="str">
        <f>IF('User Request '!E51="","",'User Request '!E51)</f>
        <v/>
      </c>
      <c r="E46" s="20" t="str">
        <f>TRIM(LOWER('User Request '!F51))</f>
        <v/>
      </c>
      <c r="F46" s="20" t="str">
        <f t="shared" si="0"/>
        <v/>
      </c>
      <c r="G46" s="20"/>
      <c r="H46" s="20" t="str">
        <f t="shared" si="1"/>
        <v>.@</v>
      </c>
      <c r="I46" s="20"/>
      <c r="J46" s="20"/>
      <c r="K46" s="20" t="str">
        <f>IF('User Request '!G51="","",'User Request '!G51)</f>
        <v/>
      </c>
      <c r="L46" s="20" t="str">
        <f>IF('User Request '!H51="","",'User Request '!H51)</f>
        <v/>
      </c>
      <c r="M46" s="20" t="str">
        <f>IF('User Request '!I51="","",'User Request '!I51)</f>
        <v/>
      </c>
      <c r="N46" s="20" t="str">
        <f>IF('User Request '!J51="","",'User Request '!J51)</f>
        <v/>
      </c>
      <c r="O46" s="20" t="str">
        <f>IF('User Request '!K51="","",'User Request '!K51)</f>
        <v/>
      </c>
      <c r="P46" s="20" t="str">
        <f>IF('User Request '!L51="","",'User Request '!L51)</f>
        <v/>
      </c>
      <c r="Q46" s="20" t="str">
        <f>IF('User Request '!M51="","",'User Request '!M51)</f>
        <v/>
      </c>
      <c r="R46" s="20" t="str">
        <f>IF('User Request '!N51="","",'User Request '!N51)</f>
        <v/>
      </c>
      <c r="S46" s="20" t="str">
        <f>IF('User Request '!O51="","",'User Request '!O51)</f>
        <v/>
      </c>
      <c r="T46" s="20" t="str">
        <f>IF('User Request '!P51="","",'User Request '!P51)</f>
        <v/>
      </c>
      <c r="U46" s="24" t="str">
        <f>IF('User Request '!P51="Yes","Pending", "Inactive")</f>
        <v>Inactive</v>
      </c>
      <c r="V46" s="24" t="str">
        <f>IF('User Request '!Q51="Yes","Received URF", "Inactive")</f>
        <v>Inactive</v>
      </c>
      <c r="W46" s="24" t="str">
        <f>IF('User Request '!R51="Yes","Received URF", "Inactive")</f>
        <v>Inactive</v>
      </c>
      <c r="X46" s="24" t="str">
        <f>IF('User Request '!S51=""," Inactive", "Received URF")</f>
        <v xml:space="preserve"> Inactive</v>
      </c>
      <c r="Y46" s="24" t="str">
        <f>IF('User Request '!W51="Not Applicable"," Inactive", "Received URF")</f>
        <v xml:space="preserve"> Inactive</v>
      </c>
      <c r="Z46" s="33" t="str">
        <f>IF('User Request '!X51="Not Applicable"," Inactive", "Received URF")</f>
        <v xml:space="preserve"> Inactive</v>
      </c>
      <c r="AA46" s="24" t="s">
        <v>279</v>
      </c>
      <c r="AB46" s="20" t="s">
        <v>102</v>
      </c>
    </row>
    <row r="47" spans="1:28" customFormat="1" x14ac:dyDescent="0.25">
      <c r="A47" s="20" t="str">
        <f>IF('User Request '!A52="","",'User Request '!A52)</f>
        <v/>
      </c>
      <c r="B47" s="20" t="str">
        <f>IF('User Request '!C52="","",'User Request '!C52)</f>
        <v/>
      </c>
      <c r="C47" s="20" t="str">
        <f>IF('User Request '!D52="","",'User Request '!D52)</f>
        <v/>
      </c>
      <c r="D47" s="20" t="str">
        <f>IF('User Request '!E52="","",'User Request '!E52)</f>
        <v/>
      </c>
      <c r="E47" s="20" t="str">
        <f>TRIM(LOWER('User Request '!F52))</f>
        <v/>
      </c>
      <c r="F47" s="20" t="str">
        <f t="shared" si="0"/>
        <v/>
      </c>
      <c r="G47" s="20"/>
      <c r="H47" s="20" t="str">
        <f t="shared" si="1"/>
        <v>.@</v>
      </c>
      <c r="I47" s="20"/>
      <c r="J47" s="20"/>
      <c r="K47" s="20" t="str">
        <f>IF('User Request '!G52="","",'User Request '!G52)</f>
        <v/>
      </c>
      <c r="L47" s="20" t="str">
        <f>IF('User Request '!H52="","",'User Request '!H52)</f>
        <v/>
      </c>
      <c r="M47" s="20" t="str">
        <f>IF('User Request '!I52="","",'User Request '!I52)</f>
        <v/>
      </c>
      <c r="N47" s="20" t="str">
        <f>IF('User Request '!J52="","",'User Request '!J52)</f>
        <v/>
      </c>
      <c r="O47" s="20" t="str">
        <f>IF('User Request '!K52="","",'User Request '!K52)</f>
        <v/>
      </c>
      <c r="P47" s="20" t="str">
        <f>IF('User Request '!L52="","",'User Request '!L52)</f>
        <v/>
      </c>
      <c r="Q47" s="20" t="str">
        <f>IF('User Request '!M52="","",'User Request '!M52)</f>
        <v/>
      </c>
      <c r="R47" s="20" t="str">
        <f>IF('User Request '!N52="","",'User Request '!N52)</f>
        <v/>
      </c>
      <c r="S47" s="20" t="str">
        <f>IF('User Request '!O52="","",'User Request '!O52)</f>
        <v/>
      </c>
      <c r="T47" s="20" t="str">
        <f>IF('User Request '!P52="","",'User Request '!P52)</f>
        <v/>
      </c>
      <c r="U47" s="24" t="str">
        <f>IF('User Request '!P52="Yes","Pending", "Inactive")</f>
        <v>Inactive</v>
      </c>
      <c r="V47" s="24" t="str">
        <f>IF('User Request '!Q52="Yes","Received URF", "Inactive")</f>
        <v>Inactive</v>
      </c>
      <c r="W47" s="24" t="str">
        <f>IF('User Request '!R52="Yes","Received URF", "Inactive")</f>
        <v>Inactive</v>
      </c>
      <c r="X47" s="24" t="str">
        <f>IF('User Request '!S52=""," Inactive", "Received URF")</f>
        <v xml:space="preserve"> Inactive</v>
      </c>
      <c r="Y47" s="24" t="str">
        <f>IF('User Request '!W52="Not Applicable"," Inactive", "Received URF")</f>
        <v xml:space="preserve"> Inactive</v>
      </c>
      <c r="Z47" s="33" t="str">
        <f>IF('User Request '!X52="Not Applicable"," Inactive", "Received URF")</f>
        <v xml:space="preserve"> Inactive</v>
      </c>
      <c r="AA47" s="24" t="s">
        <v>279</v>
      </c>
      <c r="AB47" s="20" t="s">
        <v>102</v>
      </c>
    </row>
    <row r="48" spans="1:28" customFormat="1" x14ac:dyDescent="0.25">
      <c r="A48" s="20" t="str">
        <f>IF('User Request '!A53="","",'User Request '!A53)</f>
        <v/>
      </c>
      <c r="B48" s="20" t="str">
        <f>IF('User Request '!C53="","",'User Request '!C53)</f>
        <v/>
      </c>
      <c r="C48" s="20" t="str">
        <f>IF('User Request '!D53="","",'User Request '!D53)</f>
        <v/>
      </c>
      <c r="D48" s="20" t="str">
        <f>IF('User Request '!E53="","",'User Request '!E53)</f>
        <v/>
      </c>
      <c r="E48" s="20" t="str">
        <f>TRIM(LOWER('User Request '!F53))</f>
        <v/>
      </c>
      <c r="F48" s="20" t="str">
        <f t="shared" si="0"/>
        <v/>
      </c>
      <c r="G48" s="20"/>
      <c r="H48" s="20" t="str">
        <f t="shared" si="1"/>
        <v>.@</v>
      </c>
      <c r="I48" s="20"/>
      <c r="J48" s="20"/>
      <c r="K48" s="20" t="str">
        <f>IF('User Request '!G53="","",'User Request '!G53)</f>
        <v/>
      </c>
      <c r="L48" s="20" t="str">
        <f>IF('User Request '!H53="","",'User Request '!H53)</f>
        <v/>
      </c>
      <c r="M48" s="20" t="str">
        <f>IF('User Request '!I53="","",'User Request '!I53)</f>
        <v/>
      </c>
      <c r="N48" s="20" t="str">
        <f>IF('User Request '!J53="","",'User Request '!J53)</f>
        <v/>
      </c>
      <c r="O48" s="20" t="str">
        <f>IF('User Request '!K53="","",'User Request '!K53)</f>
        <v/>
      </c>
      <c r="P48" s="20" t="str">
        <f>IF('User Request '!L53="","",'User Request '!L53)</f>
        <v/>
      </c>
      <c r="Q48" s="20" t="str">
        <f>IF('User Request '!M53="","",'User Request '!M53)</f>
        <v/>
      </c>
      <c r="R48" s="20" t="str">
        <f>IF('User Request '!N53="","",'User Request '!N53)</f>
        <v/>
      </c>
      <c r="S48" s="20" t="str">
        <f>IF('User Request '!O53="","",'User Request '!O53)</f>
        <v/>
      </c>
      <c r="T48" s="20" t="str">
        <f>IF('User Request '!P53="","",'User Request '!P53)</f>
        <v/>
      </c>
      <c r="U48" s="24" t="str">
        <f>IF('User Request '!P53="Yes","Pending", "Inactive")</f>
        <v>Inactive</v>
      </c>
      <c r="V48" s="24" t="str">
        <f>IF('User Request '!Q53="Yes","Received URF", "Inactive")</f>
        <v>Inactive</v>
      </c>
      <c r="W48" s="24" t="str">
        <f>IF('User Request '!R53="Yes","Received URF", "Inactive")</f>
        <v>Inactive</v>
      </c>
      <c r="X48" s="24" t="str">
        <f>IF('User Request '!S53=""," Inactive", "Received URF")</f>
        <v xml:space="preserve"> Inactive</v>
      </c>
      <c r="Y48" s="24" t="str">
        <f>IF('User Request '!W53="Not Applicable"," Inactive", "Received URF")</f>
        <v xml:space="preserve"> Inactive</v>
      </c>
      <c r="Z48" s="33" t="str">
        <f>IF('User Request '!X53="Not Applicable"," Inactive", "Received URF")</f>
        <v xml:space="preserve"> Inactive</v>
      </c>
      <c r="AA48" s="24" t="s">
        <v>279</v>
      </c>
      <c r="AB48" s="20" t="s">
        <v>102</v>
      </c>
    </row>
    <row r="49" spans="1:28" customFormat="1" x14ac:dyDescent="0.25">
      <c r="A49" s="20" t="str">
        <f>IF('User Request '!A54="","",'User Request '!A54)</f>
        <v/>
      </c>
      <c r="B49" s="20" t="str">
        <f>IF('User Request '!C54="","",'User Request '!C54)</f>
        <v/>
      </c>
      <c r="C49" s="20" t="str">
        <f>IF('User Request '!D54="","",'User Request '!D54)</f>
        <v/>
      </c>
      <c r="D49" s="20" t="str">
        <f>IF('User Request '!E54="","",'User Request '!E54)</f>
        <v/>
      </c>
      <c r="E49" s="20" t="str">
        <f>TRIM(LOWER('User Request '!F54))</f>
        <v/>
      </c>
      <c r="F49" s="20" t="str">
        <f t="shared" si="0"/>
        <v/>
      </c>
      <c r="G49" s="20"/>
      <c r="H49" s="20" t="str">
        <f t="shared" si="1"/>
        <v>.@</v>
      </c>
      <c r="I49" s="20"/>
      <c r="J49" s="20"/>
      <c r="K49" s="20" t="str">
        <f>IF('User Request '!G54="","",'User Request '!G54)</f>
        <v/>
      </c>
      <c r="L49" s="20" t="str">
        <f>IF('User Request '!H54="","",'User Request '!H54)</f>
        <v/>
      </c>
      <c r="M49" s="20" t="str">
        <f>IF('User Request '!I54="","",'User Request '!I54)</f>
        <v/>
      </c>
      <c r="N49" s="20" t="str">
        <f>IF('User Request '!J54="","",'User Request '!J54)</f>
        <v/>
      </c>
      <c r="O49" s="20" t="str">
        <f>IF('User Request '!K54="","",'User Request '!K54)</f>
        <v/>
      </c>
      <c r="P49" s="20" t="str">
        <f>IF('User Request '!L54="","",'User Request '!L54)</f>
        <v/>
      </c>
      <c r="Q49" s="20" t="str">
        <f>IF('User Request '!M54="","",'User Request '!M54)</f>
        <v/>
      </c>
      <c r="R49" s="20" t="str">
        <f>IF('User Request '!N54="","",'User Request '!N54)</f>
        <v/>
      </c>
      <c r="S49" s="20" t="str">
        <f>IF('User Request '!O54="","",'User Request '!O54)</f>
        <v/>
      </c>
      <c r="T49" s="20" t="str">
        <f>IF('User Request '!P54="","",'User Request '!P54)</f>
        <v/>
      </c>
      <c r="U49" s="24" t="str">
        <f>IF('User Request '!P54="Yes","Pending", "Inactive")</f>
        <v>Inactive</v>
      </c>
      <c r="V49" s="24" t="str">
        <f>IF('User Request '!Q54="Yes","Received URF", "Inactive")</f>
        <v>Inactive</v>
      </c>
      <c r="W49" s="24" t="str">
        <f>IF('User Request '!R54="Yes","Received URF", "Inactive")</f>
        <v>Inactive</v>
      </c>
      <c r="X49" s="24" t="str">
        <f>IF('User Request '!S54=""," Inactive", "Received URF")</f>
        <v xml:space="preserve"> Inactive</v>
      </c>
      <c r="Y49" s="24" t="str">
        <f>IF('User Request '!W54="Not Applicable"," Inactive", "Received URF")</f>
        <v xml:space="preserve"> Inactive</v>
      </c>
      <c r="Z49" s="33" t="str">
        <f>IF('User Request '!X54="Not Applicable"," Inactive", "Received URF")</f>
        <v xml:space="preserve"> Inactive</v>
      </c>
      <c r="AA49" s="24" t="s">
        <v>279</v>
      </c>
      <c r="AB49" s="20" t="s">
        <v>102</v>
      </c>
    </row>
    <row r="50" spans="1:28" customFormat="1" x14ac:dyDescent="0.25">
      <c r="A50" s="20" t="str">
        <f>IF('User Request '!A55="","",'User Request '!A55)</f>
        <v/>
      </c>
      <c r="B50" s="20" t="str">
        <f>IF('User Request '!C55="","",'User Request '!C55)</f>
        <v/>
      </c>
      <c r="C50" s="20" t="str">
        <f>IF('User Request '!D55="","",'User Request '!D55)</f>
        <v/>
      </c>
      <c r="D50" s="20" t="str">
        <f>IF('User Request '!E55="","",'User Request '!E55)</f>
        <v/>
      </c>
      <c r="E50" s="20" t="str">
        <f>TRIM(LOWER('User Request '!F55))</f>
        <v/>
      </c>
      <c r="F50" s="20" t="str">
        <f t="shared" si="0"/>
        <v/>
      </c>
      <c r="G50" s="20"/>
      <c r="H50" s="20" t="str">
        <f t="shared" si="1"/>
        <v>.@</v>
      </c>
      <c r="I50" s="20"/>
      <c r="J50" s="20"/>
      <c r="K50" s="20" t="str">
        <f>IF('User Request '!G55="","",'User Request '!G55)</f>
        <v/>
      </c>
      <c r="L50" s="20" t="str">
        <f>IF('User Request '!H55="","",'User Request '!H55)</f>
        <v/>
      </c>
      <c r="M50" s="20" t="str">
        <f>IF('User Request '!I55="","",'User Request '!I55)</f>
        <v/>
      </c>
      <c r="N50" s="20" t="str">
        <f>IF('User Request '!J55="","",'User Request '!J55)</f>
        <v/>
      </c>
      <c r="O50" s="20" t="str">
        <f>IF('User Request '!K55="","",'User Request '!K55)</f>
        <v/>
      </c>
      <c r="P50" s="20" t="str">
        <f>IF('User Request '!L55="","",'User Request '!L55)</f>
        <v/>
      </c>
      <c r="Q50" s="20" t="str">
        <f>IF('User Request '!M55="","",'User Request '!M55)</f>
        <v/>
      </c>
      <c r="R50" s="20" t="str">
        <f>IF('User Request '!N55="","",'User Request '!N55)</f>
        <v/>
      </c>
      <c r="S50" s="20" t="str">
        <f>IF('User Request '!O55="","",'User Request '!O55)</f>
        <v/>
      </c>
      <c r="T50" s="20" t="str">
        <f>IF('User Request '!P55="","",'User Request '!P55)</f>
        <v/>
      </c>
      <c r="U50" s="24" t="str">
        <f>IF('User Request '!P55="Yes","Pending", "Inactive")</f>
        <v>Inactive</v>
      </c>
      <c r="V50" s="24" t="str">
        <f>IF('User Request '!Q55="Yes","Received URF", "Inactive")</f>
        <v>Inactive</v>
      </c>
      <c r="W50" s="24" t="str">
        <f>IF('User Request '!R55="Yes","Received URF", "Inactive")</f>
        <v>Inactive</v>
      </c>
      <c r="X50" s="24" t="str">
        <f>IF('User Request '!S55=""," Inactive", "Received URF")</f>
        <v xml:space="preserve"> Inactive</v>
      </c>
      <c r="Y50" s="24" t="str">
        <f>IF('User Request '!W55="Not Applicable"," Inactive", "Received URF")</f>
        <v xml:space="preserve"> Inactive</v>
      </c>
      <c r="Z50" s="33" t="str">
        <f>IF('User Request '!X55="Not Applicable"," Inactive", "Received URF")</f>
        <v xml:space="preserve"> Inactive</v>
      </c>
      <c r="AA50" s="24" t="s">
        <v>279</v>
      </c>
      <c r="AB50" s="20" t="s">
        <v>102</v>
      </c>
    </row>
    <row r="51" spans="1:28" customFormat="1" x14ac:dyDescent="0.25">
      <c r="A51" s="20" t="str">
        <f>IF('User Request '!A56="","",'User Request '!A56)</f>
        <v/>
      </c>
      <c r="B51" s="20" t="str">
        <f>IF('User Request '!C56="","",'User Request '!C56)</f>
        <v/>
      </c>
      <c r="C51" s="20" t="str">
        <f>IF('User Request '!D56="","",'User Request '!D56)</f>
        <v/>
      </c>
      <c r="D51" s="20" t="str">
        <f>IF('User Request '!E56="","",'User Request '!E56)</f>
        <v/>
      </c>
      <c r="E51" s="20" t="str">
        <f>TRIM(LOWER('User Request '!F56))</f>
        <v/>
      </c>
      <c r="F51" s="20" t="str">
        <f t="shared" si="0"/>
        <v/>
      </c>
      <c r="G51" s="20"/>
      <c r="H51" s="20" t="str">
        <f t="shared" si="1"/>
        <v>.@</v>
      </c>
      <c r="I51" s="20"/>
      <c r="J51" s="20"/>
      <c r="K51" s="20" t="str">
        <f>IF('User Request '!G56="","",'User Request '!G56)</f>
        <v/>
      </c>
      <c r="L51" s="20" t="str">
        <f>IF('User Request '!H56="","",'User Request '!H56)</f>
        <v/>
      </c>
      <c r="M51" s="20" t="str">
        <f>IF('User Request '!I56="","",'User Request '!I56)</f>
        <v/>
      </c>
      <c r="N51" s="20" t="str">
        <f>IF('User Request '!J56="","",'User Request '!J56)</f>
        <v/>
      </c>
      <c r="O51" s="20" t="str">
        <f>IF('User Request '!K56="","",'User Request '!K56)</f>
        <v/>
      </c>
      <c r="P51" s="20" t="str">
        <f>IF('User Request '!L56="","",'User Request '!L56)</f>
        <v/>
      </c>
      <c r="Q51" s="20" t="str">
        <f>IF('User Request '!M56="","",'User Request '!M56)</f>
        <v/>
      </c>
      <c r="R51" s="20" t="str">
        <f>IF('User Request '!N56="","",'User Request '!N56)</f>
        <v/>
      </c>
      <c r="S51" s="20" t="str">
        <f>IF('User Request '!O56="","",'User Request '!O56)</f>
        <v/>
      </c>
      <c r="T51" s="20" t="str">
        <f>IF('User Request '!P56="","",'User Request '!P56)</f>
        <v/>
      </c>
      <c r="U51" s="24" t="str">
        <f>IF('User Request '!P56="Yes","Pending", "Inactive")</f>
        <v>Inactive</v>
      </c>
      <c r="V51" s="24" t="str">
        <f>IF('User Request '!Q56="Yes","Received URF", "Inactive")</f>
        <v>Inactive</v>
      </c>
      <c r="W51" s="24" t="str">
        <f>IF('User Request '!R56="Yes","Received URF", "Inactive")</f>
        <v>Inactive</v>
      </c>
      <c r="X51" s="24" t="str">
        <f>IF('User Request '!S56=""," Inactive", "Received URF")</f>
        <v xml:space="preserve"> Inactive</v>
      </c>
      <c r="Y51" s="24" t="str">
        <f>IF('User Request '!W56="Not Applicable"," Inactive", "Received URF")</f>
        <v xml:space="preserve"> Inactive</v>
      </c>
      <c r="Z51" s="33" t="str">
        <f>IF('User Request '!X56="Not Applicable"," Inactive", "Received URF")</f>
        <v xml:space="preserve"> Inactive</v>
      </c>
      <c r="AA51" s="24" t="s">
        <v>279</v>
      </c>
      <c r="AB51" s="20" t="s">
        <v>102</v>
      </c>
    </row>
    <row r="52" spans="1:28" customFormat="1" x14ac:dyDescent="0.25">
      <c r="A52" s="20" t="str">
        <f>IF('User Request '!A57="","",'User Request '!A57)</f>
        <v/>
      </c>
      <c r="B52" s="20" t="str">
        <f>IF('User Request '!C57="","",'User Request '!C57)</f>
        <v/>
      </c>
      <c r="C52" s="20" t="str">
        <f>IF('User Request '!D57="","",'User Request '!D57)</f>
        <v/>
      </c>
      <c r="D52" s="20" t="str">
        <f>IF('User Request '!E57="","",'User Request '!E57)</f>
        <v/>
      </c>
      <c r="E52" s="20" t="str">
        <f>TRIM(LOWER('User Request '!F57))</f>
        <v/>
      </c>
      <c r="F52" s="20" t="str">
        <f t="shared" si="0"/>
        <v/>
      </c>
      <c r="G52" s="20"/>
      <c r="H52" s="20" t="str">
        <f t="shared" si="1"/>
        <v>.@</v>
      </c>
      <c r="I52" s="20"/>
      <c r="J52" s="20"/>
      <c r="K52" s="20" t="str">
        <f>IF('User Request '!G57="","",'User Request '!G57)</f>
        <v/>
      </c>
      <c r="L52" s="20" t="str">
        <f>IF('User Request '!H57="","",'User Request '!H57)</f>
        <v/>
      </c>
      <c r="M52" s="20" t="str">
        <f>IF('User Request '!I57="","",'User Request '!I57)</f>
        <v/>
      </c>
      <c r="N52" s="20" t="str">
        <f>IF('User Request '!J57="","",'User Request '!J57)</f>
        <v/>
      </c>
      <c r="O52" s="20" t="str">
        <f>IF('User Request '!K57="","",'User Request '!K57)</f>
        <v/>
      </c>
      <c r="P52" s="20" t="str">
        <f>IF('User Request '!L57="","",'User Request '!L57)</f>
        <v/>
      </c>
      <c r="Q52" s="20" t="str">
        <f>IF('User Request '!M57="","",'User Request '!M57)</f>
        <v/>
      </c>
      <c r="R52" s="20" t="str">
        <f>IF('User Request '!N57="","",'User Request '!N57)</f>
        <v/>
      </c>
      <c r="S52" s="20" t="str">
        <f>IF('User Request '!O57="","",'User Request '!O57)</f>
        <v/>
      </c>
      <c r="T52" s="20" t="str">
        <f>IF('User Request '!P57="","",'User Request '!P57)</f>
        <v/>
      </c>
      <c r="U52" s="24" t="str">
        <f>IF('User Request '!P57="Yes","Pending", "Inactive")</f>
        <v>Inactive</v>
      </c>
      <c r="V52" s="24" t="str">
        <f>IF('User Request '!Q57="Yes","Received URF", "Inactive")</f>
        <v>Inactive</v>
      </c>
      <c r="W52" s="24" t="str">
        <f>IF('User Request '!R57="Yes","Received URF", "Inactive")</f>
        <v>Inactive</v>
      </c>
      <c r="X52" s="24" t="str">
        <f>IF('User Request '!S57=""," Inactive", "Received URF")</f>
        <v xml:space="preserve"> Inactive</v>
      </c>
      <c r="Y52" s="24" t="str">
        <f>IF('User Request '!W57="Not Applicable"," Inactive", "Received URF")</f>
        <v xml:space="preserve"> Inactive</v>
      </c>
      <c r="Z52" s="33" t="str">
        <f>IF('User Request '!X57="Not Applicable"," Inactive", "Received URF")</f>
        <v xml:space="preserve"> Inactive</v>
      </c>
      <c r="AA52" s="24" t="s">
        <v>279</v>
      </c>
      <c r="AB52" s="20" t="s">
        <v>102</v>
      </c>
    </row>
    <row r="53" spans="1:28" customFormat="1" x14ac:dyDescent="0.25">
      <c r="A53" s="20" t="str">
        <f>IF('User Request '!A58="","",'User Request '!A58)</f>
        <v/>
      </c>
      <c r="B53" s="20" t="str">
        <f>IF('User Request '!C58="","",'User Request '!C58)</f>
        <v/>
      </c>
      <c r="C53" s="20" t="str">
        <f>IF('User Request '!D58="","",'User Request '!D58)</f>
        <v/>
      </c>
      <c r="D53" s="20" t="str">
        <f>IF('User Request '!E58="","",'User Request '!E58)</f>
        <v/>
      </c>
      <c r="E53" s="20" t="str">
        <f>TRIM(LOWER('User Request '!F58))</f>
        <v/>
      </c>
      <c r="F53" s="20" t="str">
        <f t="shared" si="0"/>
        <v/>
      </c>
      <c r="G53" s="20"/>
      <c r="H53" s="20" t="str">
        <f t="shared" si="1"/>
        <v>.@</v>
      </c>
      <c r="I53" s="20"/>
      <c r="J53" s="20"/>
      <c r="K53" s="20" t="str">
        <f>IF('User Request '!G58="","",'User Request '!G58)</f>
        <v/>
      </c>
      <c r="L53" s="20" t="str">
        <f>IF('User Request '!H58="","",'User Request '!H58)</f>
        <v/>
      </c>
      <c r="M53" s="20" t="str">
        <f>IF('User Request '!I58="","",'User Request '!I58)</f>
        <v/>
      </c>
      <c r="N53" s="20" t="str">
        <f>IF('User Request '!J58="","",'User Request '!J58)</f>
        <v/>
      </c>
      <c r="O53" s="20" t="str">
        <f>IF('User Request '!K58="","",'User Request '!K58)</f>
        <v/>
      </c>
      <c r="P53" s="20" t="str">
        <f>IF('User Request '!L58="","",'User Request '!L58)</f>
        <v/>
      </c>
      <c r="Q53" s="20" t="str">
        <f>IF('User Request '!M58="","",'User Request '!M58)</f>
        <v/>
      </c>
      <c r="R53" s="20" t="str">
        <f>IF('User Request '!N58="","",'User Request '!N58)</f>
        <v/>
      </c>
      <c r="S53" s="20" t="str">
        <f>IF('User Request '!O58="","",'User Request '!O58)</f>
        <v/>
      </c>
      <c r="T53" s="20" t="str">
        <f>IF('User Request '!P58="","",'User Request '!P58)</f>
        <v/>
      </c>
      <c r="U53" s="24" t="str">
        <f>IF('User Request '!P58="Yes","Pending", "Inactive")</f>
        <v>Inactive</v>
      </c>
      <c r="V53" s="24" t="str">
        <f>IF('User Request '!Q58="Yes","Received URF", "Inactive")</f>
        <v>Inactive</v>
      </c>
      <c r="W53" s="24" t="str">
        <f>IF('User Request '!R58="Yes","Received URF", "Inactive")</f>
        <v>Inactive</v>
      </c>
      <c r="X53" s="24" t="str">
        <f>IF('User Request '!S58=""," Inactive", "Received URF")</f>
        <v xml:space="preserve"> Inactive</v>
      </c>
      <c r="Y53" s="24" t="str">
        <f>IF('User Request '!W58="Not Applicable"," Inactive", "Received URF")</f>
        <v xml:space="preserve"> Inactive</v>
      </c>
      <c r="Z53" s="33" t="str">
        <f>IF('User Request '!X58="Not Applicable"," Inactive", "Received URF")</f>
        <v xml:space="preserve"> Inactive</v>
      </c>
      <c r="AA53" s="24" t="s">
        <v>279</v>
      </c>
      <c r="AB53" s="20" t="s">
        <v>102</v>
      </c>
    </row>
    <row r="54" spans="1:28" customFormat="1" x14ac:dyDescent="0.25">
      <c r="A54" s="20" t="str">
        <f>IF('User Request '!A59="","",'User Request '!A59)</f>
        <v/>
      </c>
      <c r="B54" s="20" t="str">
        <f>IF('User Request '!C59="","",'User Request '!C59)</f>
        <v/>
      </c>
      <c r="C54" s="20" t="str">
        <f>IF('User Request '!D59="","",'User Request '!D59)</f>
        <v/>
      </c>
      <c r="D54" s="20" t="str">
        <f>IF('User Request '!E59="","",'User Request '!E59)</f>
        <v/>
      </c>
      <c r="E54" s="20" t="str">
        <f>TRIM(LOWER('User Request '!F59))</f>
        <v/>
      </c>
      <c r="F54" s="20" t="str">
        <f t="shared" si="0"/>
        <v/>
      </c>
      <c r="G54" s="20"/>
      <c r="H54" s="20" t="str">
        <f t="shared" si="1"/>
        <v>.@</v>
      </c>
      <c r="I54" s="20"/>
      <c r="J54" s="20"/>
      <c r="K54" s="20" t="str">
        <f>IF('User Request '!G59="","",'User Request '!G59)</f>
        <v/>
      </c>
      <c r="L54" s="20" t="str">
        <f>IF('User Request '!H59="","",'User Request '!H59)</f>
        <v/>
      </c>
      <c r="M54" s="20" t="str">
        <f>IF('User Request '!I59="","",'User Request '!I59)</f>
        <v/>
      </c>
      <c r="N54" s="20" t="str">
        <f>IF('User Request '!J59="","",'User Request '!J59)</f>
        <v/>
      </c>
      <c r="O54" s="20" t="str">
        <f>IF('User Request '!K59="","",'User Request '!K59)</f>
        <v/>
      </c>
      <c r="P54" s="20" t="str">
        <f>IF('User Request '!L59="","",'User Request '!L59)</f>
        <v/>
      </c>
      <c r="Q54" s="20" t="str">
        <f>IF('User Request '!M59="","",'User Request '!M59)</f>
        <v/>
      </c>
      <c r="R54" s="20" t="str">
        <f>IF('User Request '!N59="","",'User Request '!N59)</f>
        <v/>
      </c>
      <c r="S54" s="20" t="str">
        <f>IF('User Request '!O59="","",'User Request '!O59)</f>
        <v/>
      </c>
      <c r="T54" s="20" t="str">
        <f>IF('User Request '!P59="","",'User Request '!P59)</f>
        <v/>
      </c>
      <c r="U54" s="24" t="str">
        <f>IF('User Request '!P59="Yes","Pending", "Inactive")</f>
        <v>Inactive</v>
      </c>
      <c r="V54" s="24" t="str">
        <f>IF('User Request '!Q59="Yes","Received URF", "Inactive")</f>
        <v>Inactive</v>
      </c>
      <c r="W54" s="24" t="str">
        <f>IF('User Request '!R59="Yes","Received URF", "Inactive")</f>
        <v>Inactive</v>
      </c>
      <c r="X54" s="24" t="str">
        <f>IF('User Request '!S59=""," Inactive", "Received URF")</f>
        <v xml:space="preserve"> Inactive</v>
      </c>
      <c r="Y54" s="24" t="str">
        <f>IF('User Request '!W59="Not Applicable"," Inactive", "Received URF")</f>
        <v xml:space="preserve"> Inactive</v>
      </c>
      <c r="Z54" s="33" t="str">
        <f>IF('User Request '!X59="Not Applicable"," Inactive", "Received URF")</f>
        <v xml:space="preserve"> Inactive</v>
      </c>
      <c r="AA54" s="24" t="s">
        <v>279</v>
      </c>
      <c r="AB54" s="20" t="s">
        <v>102</v>
      </c>
    </row>
    <row r="55" spans="1:28" customFormat="1" x14ac:dyDescent="0.25">
      <c r="A55" s="20" t="str">
        <f>IF('User Request '!A60="","",'User Request '!A60)</f>
        <v/>
      </c>
      <c r="B55" s="20" t="str">
        <f>IF('User Request '!C60="","",'User Request '!C60)</f>
        <v/>
      </c>
      <c r="C55" s="20" t="str">
        <f>IF('User Request '!D60="","",'User Request '!D60)</f>
        <v/>
      </c>
      <c r="D55" s="20" t="str">
        <f>IF('User Request '!E60="","",'User Request '!E60)</f>
        <v/>
      </c>
      <c r="E55" s="20" t="str">
        <f>TRIM(LOWER('User Request '!F60))</f>
        <v/>
      </c>
      <c r="F55" s="20" t="str">
        <f t="shared" si="0"/>
        <v/>
      </c>
      <c r="G55" s="20"/>
      <c r="H55" s="20" t="str">
        <f t="shared" si="1"/>
        <v>.@</v>
      </c>
      <c r="I55" s="20"/>
      <c r="J55" s="20"/>
      <c r="K55" s="20" t="str">
        <f>IF('User Request '!G60="","",'User Request '!G60)</f>
        <v/>
      </c>
      <c r="L55" s="20" t="str">
        <f>IF('User Request '!H60="","",'User Request '!H60)</f>
        <v/>
      </c>
      <c r="M55" s="20" t="str">
        <f>IF('User Request '!I60="","",'User Request '!I60)</f>
        <v/>
      </c>
      <c r="N55" s="20" t="str">
        <f>IF('User Request '!J60="","",'User Request '!J60)</f>
        <v/>
      </c>
      <c r="O55" s="20" t="str">
        <f>IF('User Request '!K60="","",'User Request '!K60)</f>
        <v/>
      </c>
      <c r="P55" s="20" t="str">
        <f>IF('User Request '!L60="","",'User Request '!L60)</f>
        <v/>
      </c>
      <c r="Q55" s="20" t="str">
        <f>IF('User Request '!M60="","",'User Request '!M60)</f>
        <v/>
      </c>
      <c r="R55" s="20" t="str">
        <f>IF('User Request '!N60="","",'User Request '!N60)</f>
        <v/>
      </c>
      <c r="S55" s="20" t="str">
        <f>IF('User Request '!O60="","",'User Request '!O60)</f>
        <v/>
      </c>
      <c r="T55" s="20" t="str">
        <f>IF('User Request '!P60="","",'User Request '!P60)</f>
        <v/>
      </c>
      <c r="U55" s="24" t="str">
        <f>IF('User Request '!P60="Yes","Pending", "Inactive")</f>
        <v>Inactive</v>
      </c>
      <c r="V55" s="24" t="str">
        <f>IF('User Request '!Q60="Yes","Received URF", "Inactive")</f>
        <v>Inactive</v>
      </c>
      <c r="W55" s="24" t="str">
        <f>IF('User Request '!R60="Yes","Received URF", "Inactive")</f>
        <v>Inactive</v>
      </c>
      <c r="X55" s="24" t="str">
        <f>IF('User Request '!S60=""," Inactive", "Received URF")</f>
        <v xml:space="preserve"> Inactive</v>
      </c>
      <c r="Y55" s="24" t="str">
        <f>IF('User Request '!W60="Not Applicable"," Inactive", "Received URF")</f>
        <v xml:space="preserve"> Inactive</v>
      </c>
      <c r="Z55" s="33" t="str">
        <f>IF('User Request '!X60="Not Applicable"," Inactive", "Received URF")</f>
        <v xml:space="preserve"> Inactive</v>
      </c>
      <c r="AA55" s="24" t="s">
        <v>279</v>
      </c>
      <c r="AB55" s="20" t="s">
        <v>102</v>
      </c>
    </row>
    <row r="56" spans="1:28" customFormat="1" x14ac:dyDescent="0.25">
      <c r="A56" s="20" t="str">
        <f>IF('User Request '!A61="","",'User Request '!A61)</f>
        <v/>
      </c>
      <c r="B56" s="20" t="str">
        <f>IF('User Request '!C61="","",'User Request '!C61)</f>
        <v/>
      </c>
      <c r="C56" s="20" t="str">
        <f>IF('User Request '!D61="","",'User Request '!D61)</f>
        <v/>
      </c>
      <c r="D56" s="20" t="str">
        <f>IF('User Request '!E61="","",'User Request '!E61)</f>
        <v/>
      </c>
      <c r="E56" s="20" t="str">
        <f>TRIM(LOWER('User Request '!F61))</f>
        <v/>
      </c>
      <c r="F56" s="20" t="str">
        <f t="shared" si="0"/>
        <v/>
      </c>
      <c r="G56" s="20"/>
      <c r="H56" s="20" t="str">
        <f t="shared" si="1"/>
        <v>.@</v>
      </c>
      <c r="I56" s="20"/>
      <c r="J56" s="20"/>
      <c r="K56" s="20" t="str">
        <f>IF('User Request '!G61="","",'User Request '!G61)</f>
        <v/>
      </c>
      <c r="L56" s="20" t="str">
        <f>IF('User Request '!H61="","",'User Request '!H61)</f>
        <v/>
      </c>
      <c r="M56" s="20" t="str">
        <f>IF('User Request '!I61="","",'User Request '!I61)</f>
        <v/>
      </c>
      <c r="N56" s="20" t="str">
        <f>IF('User Request '!J61="","",'User Request '!J61)</f>
        <v/>
      </c>
      <c r="O56" s="20" t="str">
        <f>IF('User Request '!K61="","",'User Request '!K61)</f>
        <v/>
      </c>
      <c r="P56" s="20" t="str">
        <f>IF('User Request '!L61="","",'User Request '!L61)</f>
        <v/>
      </c>
      <c r="Q56" s="20" t="str">
        <f>IF('User Request '!M61="","",'User Request '!M61)</f>
        <v/>
      </c>
      <c r="R56" s="20" t="str">
        <f>IF('User Request '!N61="","",'User Request '!N61)</f>
        <v/>
      </c>
      <c r="S56" s="20" t="str">
        <f>IF('User Request '!O61="","",'User Request '!O61)</f>
        <v/>
      </c>
      <c r="T56" s="20" t="str">
        <f>IF('User Request '!P61="","",'User Request '!P61)</f>
        <v/>
      </c>
      <c r="U56" s="24" t="str">
        <f>IF('User Request '!P61="Yes","Pending", "Inactive")</f>
        <v>Inactive</v>
      </c>
      <c r="V56" s="24" t="str">
        <f>IF('User Request '!Q61="Yes","Received URF", "Inactive")</f>
        <v>Inactive</v>
      </c>
      <c r="W56" s="24" t="str">
        <f>IF('User Request '!R61="Yes","Received URF", "Inactive")</f>
        <v>Inactive</v>
      </c>
      <c r="X56" s="24" t="str">
        <f>IF('User Request '!S61=""," Inactive", "Received URF")</f>
        <v xml:space="preserve"> Inactive</v>
      </c>
      <c r="Y56" s="24" t="str">
        <f>IF('User Request '!W61="Not Applicable"," Inactive", "Received URF")</f>
        <v xml:space="preserve"> Inactive</v>
      </c>
      <c r="Z56" s="33" t="str">
        <f>IF('User Request '!X61="Not Applicable"," Inactive", "Received URF")</f>
        <v xml:space="preserve"> Inactive</v>
      </c>
      <c r="AA56" s="24" t="s">
        <v>279</v>
      </c>
      <c r="AB56" s="20" t="s">
        <v>102</v>
      </c>
    </row>
    <row r="57" spans="1:28" customFormat="1" x14ac:dyDescent="0.25">
      <c r="A57" s="20" t="str">
        <f>IF('User Request '!A62="","",'User Request '!A62)</f>
        <v/>
      </c>
      <c r="B57" s="20" t="str">
        <f>IF('User Request '!C62="","",'User Request '!C62)</f>
        <v/>
      </c>
      <c r="C57" s="20" t="str">
        <f>IF('User Request '!D62="","",'User Request '!D62)</f>
        <v/>
      </c>
      <c r="D57" s="20" t="str">
        <f>IF('User Request '!E62="","",'User Request '!E62)</f>
        <v/>
      </c>
      <c r="E57" s="20" t="str">
        <f>TRIM(LOWER('User Request '!F62))</f>
        <v/>
      </c>
      <c r="F57" s="20" t="str">
        <f t="shared" si="0"/>
        <v/>
      </c>
      <c r="G57" s="20"/>
      <c r="H57" s="20" t="str">
        <f t="shared" si="1"/>
        <v>.@</v>
      </c>
      <c r="I57" s="20"/>
      <c r="J57" s="20"/>
      <c r="K57" s="20" t="str">
        <f>IF('User Request '!G62="","",'User Request '!G62)</f>
        <v/>
      </c>
      <c r="L57" s="20" t="str">
        <f>IF('User Request '!H62="","",'User Request '!H62)</f>
        <v/>
      </c>
      <c r="M57" s="20" t="str">
        <f>IF('User Request '!I62="","",'User Request '!I62)</f>
        <v/>
      </c>
      <c r="N57" s="20" t="str">
        <f>IF('User Request '!J62="","",'User Request '!J62)</f>
        <v/>
      </c>
      <c r="O57" s="20" t="str">
        <f>IF('User Request '!K62="","",'User Request '!K62)</f>
        <v/>
      </c>
      <c r="P57" s="20" t="str">
        <f>IF('User Request '!L62="","",'User Request '!L62)</f>
        <v/>
      </c>
      <c r="Q57" s="20" t="str">
        <f>IF('User Request '!M62="","",'User Request '!M62)</f>
        <v/>
      </c>
      <c r="R57" s="20" t="str">
        <f>IF('User Request '!N62="","",'User Request '!N62)</f>
        <v/>
      </c>
      <c r="S57" s="20" t="str">
        <f>IF('User Request '!O62="","",'User Request '!O62)</f>
        <v/>
      </c>
      <c r="T57" s="20" t="str">
        <f>IF('User Request '!P62="","",'User Request '!P62)</f>
        <v/>
      </c>
      <c r="U57" s="24" t="str">
        <f>IF('User Request '!P62="Yes","Pending", "Inactive")</f>
        <v>Inactive</v>
      </c>
      <c r="V57" s="24" t="str">
        <f>IF('User Request '!Q62="Yes","Received URF", "Inactive")</f>
        <v>Inactive</v>
      </c>
      <c r="W57" s="24" t="str">
        <f>IF('User Request '!R62="Yes","Received URF", "Inactive")</f>
        <v>Inactive</v>
      </c>
      <c r="X57" s="24" t="str">
        <f>IF('User Request '!S62=""," Inactive", "Received URF")</f>
        <v xml:space="preserve"> Inactive</v>
      </c>
      <c r="Y57" s="24" t="str">
        <f>IF('User Request '!W62="Not Applicable"," Inactive", "Received URF")</f>
        <v xml:space="preserve"> Inactive</v>
      </c>
      <c r="Z57" s="33" t="str">
        <f>IF('User Request '!X62="Not Applicable"," Inactive", "Received URF")</f>
        <v xml:space="preserve"> Inactive</v>
      </c>
      <c r="AA57" s="24" t="s">
        <v>279</v>
      </c>
      <c r="AB57" s="20" t="s">
        <v>102</v>
      </c>
    </row>
    <row r="58" spans="1:28" customFormat="1" x14ac:dyDescent="0.25">
      <c r="A58" s="20" t="str">
        <f>IF('User Request '!A63="","",'User Request '!A63)</f>
        <v/>
      </c>
      <c r="B58" s="20" t="str">
        <f>IF('User Request '!C63="","",'User Request '!C63)</f>
        <v/>
      </c>
      <c r="C58" s="20" t="str">
        <f>IF('User Request '!D63="","",'User Request '!D63)</f>
        <v/>
      </c>
      <c r="D58" s="20" t="str">
        <f>IF('User Request '!E63="","",'User Request '!E63)</f>
        <v/>
      </c>
      <c r="E58" s="20" t="str">
        <f>TRIM(LOWER('User Request '!F63))</f>
        <v/>
      </c>
      <c r="F58" s="20" t="str">
        <f t="shared" si="0"/>
        <v/>
      </c>
      <c r="G58" s="20"/>
      <c r="H58" s="20" t="str">
        <f t="shared" si="1"/>
        <v>.@</v>
      </c>
      <c r="I58" s="20"/>
      <c r="J58" s="20"/>
      <c r="K58" s="20" t="str">
        <f>IF('User Request '!G63="","",'User Request '!G63)</f>
        <v/>
      </c>
      <c r="L58" s="20" t="str">
        <f>IF('User Request '!H63="","",'User Request '!H63)</f>
        <v/>
      </c>
      <c r="M58" s="20" t="str">
        <f>IF('User Request '!I63="","",'User Request '!I63)</f>
        <v/>
      </c>
      <c r="N58" s="20" t="str">
        <f>IF('User Request '!J63="","",'User Request '!J63)</f>
        <v/>
      </c>
      <c r="O58" s="20" t="str">
        <f>IF('User Request '!K63="","",'User Request '!K63)</f>
        <v/>
      </c>
      <c r="P58" s="20" t="str">
        <f>IF('User Request '!L63="","",'User Request '!L63)</f>
        <v/>
      </c>
      <c r="Q58" s="20" t="str">
        <f>IF('User Request '!M63="","",'User Request '!M63)</f>
        <v/>
      </c>
      <c r="R58" s="20" t="str">
        <f>IF('User Request '!N63="","",'User Request '!N63)</f>
        <v/>
      </c>
      <c r="S58" s="20" t="str">
        <f>IF('User Request '!O63="","",'User Request '!O63)</f>
        <v/>
      </c>
      <c r="T58" s="20" t="str">
        <f>IF('User Request '!P63="","",'User Request '!P63)</f>
        <v/>
      </c>
      <c r="U58" s="24" t="str">
        <f>IF('User Request '!P63="Yes","Pending", "Inactive")</f>
        <v>Inactive</v>
      </c>
      <c r="V58" s="24" t="str">
        <f>IF('User Request '!Q63="Yes","Received URF", "Inactive")</f>
        <v>Inactive</v>
      </c>
      <c r="W58" s="24" t="str">
        <f>IF('User Request '!R63="Yes","Received URF", "Inactive")</f>
        <v>Inactive</v>
      </c>
      <c r="X58" s="24" t="str">
        <f>IF('User Request '!S63=""," Inactive", "Received URF")</f>
        <v xml:space="preserve"> Inactive</v>
      </c>
      <c r="Y58" s="24" t="str">
        <f>IF('User Request '!W63="Not Applicable"," Inactive", "Received URF")</f>
        <v xml:space="preserve"> Inactive</v>
      </c>
      <c r="Z58" s="33" t="str">
        <f>IF('User Request '!X63="Not Applicable"," Inactive", "Received URF")</f>
        <v xml:space="preserve"> Inactive</v>
      </c>
      <c r="AA58" s="24" t="s">
        <v>279</v>
      </c>
      <c r="AB58" s="20" t="s">
        <v>102</v>
      </c>
    </row>
    <row r="59" spans="1:28" customFormat="1" x14ac:dyDescent="0.25">
      <c r="A59" s="20" t="str">
        <f>IF('User Request '!A64="","",'User Request '!A64)</f>
        <v/>
      </c>
      <c r="B59" s="20" t="str">
        <f>IF('User Request '!C64="","",'User Request '!C64)</f>
        <v/>
      </c>
      <c r="C59" s="20" t="str">
        <f>IF('User Request '!D64="","",'User Request '!D64)</f>
        <v/>
      </c>
      <c r="D59" s="20" t="str">
        <f>IF('User Request '!E64="","",'User Request '!E64)</f>
        <v/>
      </c>
      <c r="E59" s="20" t="str">
        <f>TRIM(LOWER('User Request '!F64))</f>
        <v/>
      </c>
      <c r="F59" s="20" t="str">
        <f t="shared" si="0"/>
        <v/>
      </c>
      <c r="G59" s="20"/>
      <c r="H59" s="20" t="str">
        <f t="shared" si="1"/>
        <v>.@</v>
      </c>
      <c r="I59" s="20"/>
      <c r="J59" s="20"/>
      <c r="K59" s="20" t="str">
        <f>IF('User Request '!G64="","",'User Request '!G64)</f>
        <v/>
      </c>
      <c r="L59" s="20" t="str">
        <f>IF('User Request '!H64="","",'User Request '!H64)</f>
        <v/>
      </c>
      <c r="M59" s="20" t="str">
        <f>IF('User Request '!I64="","",'User Request '!I64)</f>
        <v/>
      </c>
      <c r="N59" s="20" t="str">
        <f>IF('User Request '!J64="","",'User Request '!J64)</f>
        <v/>
      </c>
      <c r="O59" s="20" t="str">
        <f>IF('User Request '!K64="","",'User Request '!K64)</f>
        <v/>
      </c>
      <c r="P59" s="20" t="str">
        <f>IF('User Request '!L64="","",'User Request '!L64)</f>
        <v/>
      </c>
      <c r="Q59" s="20" t="str">
        <f>IF('User Request '!M64="","",'User Request '!M64)</f>
        <v/>
      </c>
      <c r="R59" s="20" t="str">
        <f>IF('User Request '!N64="","",'User Request '!N64)</f>
        <v/>
      </c>
      <c r="S59" s="20" t="str">
        <f>IF('User Request '!O64="","",'User Request '!O64)</f>
        <v/>
      </c>
      <c r="T59" s="20" t="str">
        <f>IF('User Request '!P64="","",'User Request '!P64)</f>
        <v/>
      </c>
      <c r="U59" s="24" t="str">
        <f>IF('User Request '!P64="Yes","Pending", "Inactive")</f>
        <v>Inactive</v>
      </c>
      <c r="V59" s="24" t="str">
        <f>IF('User Request '!Q64="Yes","Received URF", "Inactive")</f>
        <v>Inactive</v>
      </c>
      <c r="W59" s="24" t="str">
        <f>IF('User Request '!R64="Yes","Received URF", "Inactive")</f>
        <v>Inactive</v>
      </c>
      <c r="X59" s="24" t="str">
        <f>IF('User Request '!S64=""," Inactive", "Received URF")</f>
        <v xml:space="preserve"> Inactive</v>
      </c>
      <c r="Y59" s="24" t="str">
        <f>IF('User Request '!W64="Not Applicable"," Inactive", "Received URF")</f>
        <v xml:space="preserve"> Inactive</v>
      </c>
      <c r="Z59" s="33" t="str">
        <f>IF('User Request '!X64="Not Applicable"," Inactive", "Received URF")</f>
        <v xml:space="preserve"> Inactive</v>
      </c>
      <c r="AA59" s="24" t="s">
        <v>279</v>
      </c>
      <c r="AB59" s="20" t="s">
        <v>102</v>
      </c>
    </row>
    <row r="60" spans="1:28" customFormat="1" x14ac:dyDescent="0.25">
      <c r="A60" s="20" t="str">
        <f>IF('User Request '!A65="","",'User Request '!A65)</f>
        <v/>
      </c>
      <c r="B60" s="20" t="str">
        <f>IF('User Request '!C65="","",'User Request '!C65)</f>
        <v/>
      </c>
      <c r="C60" s="20" t="str">
        <f>IF('User Request '!D65="","",'User Request '!D65)</f>
        <v/>
      </c>
      <c r="D60" s="20" t="str">
        <f>IF('User Request '!E65="","",'User Request '!E65)</f>
        <v/>
      </c>
      <c r="E60" s="20" t="str">
        <f>TRIM(LOWER('User Request '!F65))</f>
        <v/>
      </c>
      <c r="F60" s="20" t="str">
        <f t="shared" si="0"/>
        <v/>
      </c>
      <c r="G60" s="20"/>
      <c r="H60" s="20" t="str">
        <f t="shared" si="1"/>
        <v>.@</v>
      </c>
      <c r="I60" s="20"/>
      <c r="J60" s="20"/>
      <c r="K60" s="20" t="str">
        <f>IF('User Request '!G65="","",'User Request '!G65)</f>
        <v/>
      </c>
      <c r="L60" s="20" t="str">
        <f>IF('User Request '!H65="","",'User Request '!H65)</f>
        <v/>
      </c>
      <c r="M60" s="20" t="str">
        <f>IF('User Request '!I65="","",'User Request '!I65)</f>
        <v/>
      </c>
      <c r="N60" s="20" t="str">
        <f>IF('User Request '!J65="","",'User Request '!J65)</f>
        <v/>
      </c>
      <c r="O60" s="20" t="str">
        <f>IF('User Request '!K65="","",'User Request '!K65)</f>
        <v/>
      </c>
      <c r="P60" s="20" t="str">
        <f>IF('User Request '!L65="","",'User Request '!L65)</f>
        <v/>
      </c>
      <c r="Q60" s="20" t="str">
        <f>IF('User Request '!M65="","",'User Request '!M65)</f>
        <v/>
      </c>
      <c r="R60" s="20" t="str">
        <f>IF('User Request '!N65="","",'User Request '!N65)</f>
        <v/>
      </c>
      <c r="S60" s="20" t="str">
        <f>IF('User Request '!O65="","",'User Request '!O65)</f>
        <v/>
      </c>
      <c r="T60" s="20" t="str">
        <f>IF('User Request '!P65="","",'User Request '!P65)</f>
        <v/>
      </c>
      <c r="U60" s="24" t="str">
        <f>IF('User Request '!P65="Yes","Pending", "Inactive")</f>
        <v>Inactive</v>
      </c>
      <c r="V60" s="24" t="str">
        <f>IF('User Request '!Q65="Yes","Received URF", "Inactive")</f>
        <v>Inactive</v>
      </c>
      <c r="W60" s="24" t="str">
        <f>IF('User Request '!R65="Yes","Received URF", "Inactive")</f>
        <v>Inactive</v>
      </c>
      <c r="X60" s="24" t="str">
        <f>IF('User Request '!S65=""," Inactive", "Received URF")</f>
        <v xml:space="preserve"> Inactive</v>
      </c>
      <c r="Y60" s="24" t="str">
        <f>IF('User Request '!W65="Not Applicable"," Inactive", "Received URF")</f>
        <v xml:space="preserve"> Inactive</v>
      </c>
      <c r="Z60" s="33" t="str">
        <f>IF('User Request '!X65="Not Applicable"," Inactive", "Received URF")</f>
        <v xml:space="preserve"> Inactive</v>
      </c>
      <c r="AA60" s="24" t="s">
        <v>279</v>
      </c>
      <c r="AB60" s="20" t="s">
        <v>102</v>
      </c>
    </row>
    <row r="61" spans="1:28" customFormat="1" x14ac:dyDescent="0.25">
      <c r="A61" s="20" t="str">
        <f>IF('User Request '!A66="","",'User Request '!A66)</f>
        <v/>
      </c>
      <c r="B61" s="20" t="str">
        <f>IF('User Request '!C66="","",'User Request '!C66)</f>
        <v/>
      </c>
      <c r="C61" s="20" t="str">
        <f>IF('User Request '!D66="","",'User Request '!D66)</f>
        <v/>
      </c>
      <c r="D61" s="20" t="str">
        <f>IF('User Request '!E66="","",'User Request '!E66)</f>
        <v/>
      </c>
      <c r="E61" s="20" t="str">
        <f>TRIM(LOWER('User Request '!F66))</f>
        <v/>
      </c>
      <c r="F61" s="20" t="str">
        <f t="shared" si="0"/>
        <v/>
      </c>
      <c r="G61" s="20"/>
      <c r="H61" s="20" t="str">
        <f t="shared" si="1"/>
        <v>.@</v>
      </c>
      <c r="I61" s="20"/>
      <c r="J61" s="20"/>
      <c r="K61" s="20" t="str">
        <f>IF('User Request '!G66="","",'User Request '!G66)</f>
        <v/>
      </c>
      <c r="L61" s="20" t="str">
        <f>IF('User Request '!H66="","",'User Request '!H66)</f>
        <v/>
      </c>
      <c r="M61" s="20" t="str">
        <f>IF('User Request '!I66="","",'User Request '!I66)</f>
        <v/>
      </c>
      <c r="N61" s="20" t="str">
        <f>IF('User Request '!J66="","",'User Request '!J66)</f>
        <v/>
      </c>
      <c r="O61" s="20" t="str">
        <f>IF('User Request '!K66="","",'User Request '!K66)</f>
        <v/>
      </c>
      <c r="P61" s="20" t="str">
        <f>IF('User Request '!L66="","",'User Request '!L66)</f>
        <v/>
      </c>
      <c r="Q61" s="20" t="str">
        <f>IF('User Request '!M66="","",'User Request '!M66)</f>
        <v/>
      </c>
      <c r="R61" s="20" t="str">
        <f>IF('User Request '!N66="","",'User Request '!N66)</f>
        <v/>
      </c>
      <c r="S61" s="20" t="str">
        <f>IF('User Request '!O66="","",'User Request '!O66)</f>
        <v/>
      </c>
      <c r="T61" s="20" t="str">
        <f>IF('User Request '!P66="","",'User Request '!P66)</f>
        <v/>
      </c>
      <c r="U61" s="24" t="str">
        <f>IF('User Request '!P66="Yes","Pending", "Inactive")</f>
        <v>Inactive</v>
      </c>
      <c r="V61" s="24" t="str">
        <f>IF('User Request '!Q66="Yes","Received URF", "Inactive")</f>
        <v>Inactive</v>
      </c>
      <c r="W61" s="24" t="str">
        <f>IF('User Request '!R66="Yes","Received URF", "Inactive")</f>
        <v>Inactive</v>
      </c>
      <c r="X61" s="24" t="str">
        <f>IF('User Request '!S66=""," Inactive", "Received URF")</f>
        <v xml:space="preserve"> Inactive</v>
      </c>
      <c r="Y61" s="24" t="str">
        <f>IF('User Request '!W66="Not Applicable"," Inactive", "Received URF")</f>
        <v xml:space="preserve"> Inactive</v>
      </c>
      <c r="Z61" s="33" t="str">
        <f>IF('User Request '!X66="Not Applicable"," Inactive", "Received URF")</f>
        <v xml:space="preserve"> Inactive</v>
      </c>
      <c r="AA61" s="24" t="s">
        <v>279</v>
      </c>
      <c r="AB61" s="20" t="s">
        <v>102</v>
      </c>
    </row>
    <row r="62" spans="1:28" customFormat="1" x14ac:dyDescent="0.25">
      <c r="A62" s="20" t="str">
        <f>IF('User Request '!A67="","",'User Request '!A67)</f>
        <v/>
      </c>
      <c r="B62" s="20" t="str">
        <f>IF('User Request '!C67="","",'User Request '!C67)</f>
        <v/>
      </c>
      <c r="C62" s="20" t="str">
        <f>IF('User Request '!D67="","",'User Request '!D67)</f>
        <v/>
      </c>
      <c r="D62" s="20" t="str">
        <f>IF('User Request '!E67="","",'User Request '!E67)</f>
        <v/>
      </c>
      <c r="E62" s="20" t="str">
        <f>TRIM(LOWER('User Request '!F67))</f>
        <v/>
      </c>
      <c r="F62" s="20" t="str">
        <f t="shared" si="0"/>
        <v/>
      </c>
      <c r="G62" s="20"/>
      <c r="H62" s="20" t="str">
        <f t="shared" si="1"/>
        <v>.@</v>
      </c>
      <c r="I62" s="20"/>
      <c r="J62" s="20"/>
      <c r="K62" s="20" t="str">
        <f>IF('User Request '!G67="","",'User Request '!G67)</f>
        <v/>
      </c>
      <c r="L62" s="20" t="str">
        <f>IF('User Request '!H67="","",'User Request '!H67)</f>
        <v/>
      </c>
      <c r="M62" s="20" t="str">
        <f>IF('User Request '!I67="","",'User Request '!I67)</f>
        <v/>
      </c>
      <c r="N62" s="20" t="str">
        <f>IF('User Request '!J67="","",'User Request '!J67)</f>
        <v/>
      </c>
      <c r="O62" s="20" t="str">
        <f>IF('User Request '!K67="","",'User Request '!K67)</f>
        <v/>
      </c>
      <c r="P62" s="20" t="str">
        <f>IF('User Request '!L67="","",'User Request '!L67)</f>
        <v/>
      </c>
      <c r="Q62" s="20" t="str">
        <f>IF('User Request '!M67="","",'User Request '!M67)</f>
        <v/>
      </c>
      <c r="R62" s="20" t="str">
        <f>IF('User Request '!N67="","",'User Request '!N67)</f>
        <v/>
      </c>
      <c r="S62" s="20" t="str">
        <f>IF('User Request '!O67="","",'User Request '!O67)</f>
        <v/>
      </c>
      <c r="T62" s="20" t="str">
        <f>IF('User Request '!P67="","",'User Request '!P67)</f>
        <v/>
      </c>
      <c r="U62" s="24" t="str">
        <f>IF('User Request '!P67="Yes","Pending", "Inactive")</f>
        <v>Inactive</v>
      </c>
      <c r="V62" s="24" t="str">
        <f>IF('User Request '!Q67="Yes","Received URF", "Inactive")</f>
        <v>Inactive</v>
      </c>
      <c r="W62" s="24" t="str">
        <f>IF('User Request '!R67="Yes","Received URF", "Inactive")</f>
        <v>Inactive</v>
      </c>
      <c r="X62" s="24" t="str">
        <f>IF('User Request '!S67=""," Inactive", "Received URF")</f>
        <v xml:space="preserve"> Inactive</v>
      </c>
      <c r="Y62" s="24" t="str">
        <f>IF('User Request '!W67="Not Applicable"," Inactive", "Received URF")</f>
        <v xml:space="preserve"> Inactive</v>
      </c>
      <c r="Z62" s="33" t="str">
        <f>IF('User Request '!X67="Not Applicable"," Inactive", "Received URF")</f>
        <v xml:space="preserve"> Inactive</v>
      </c>
      <c r="AA62" s="24" t="s">
        <v>279</v>
      </c>
      <c r="AB62" s="20" t="s">
        <v>102</v>
      </c>
    </row>
    <row r="63" spans="1:28" customFormat="1" x14ac:dyDescent="0.25">
      <c r="A63" s="20" t="str">
        <f>IF('User Request '!A68="","",'User Request '!A68)</f>
        <v/>
      </c>
      <c r="B63" s="20" t="str">
        <f>IF('User Request '!C68="","",'User Request '!C68)</f>
        <v/>
      </c>
      <c r="C63" s="20" t="str">
        <f>IF('User Request '!D68="","",'User Request '!D68)</f>
        <v/>
      </c>
      <c r="D63" s="20" t="str">
        <f>IF('User Request '!E68="","",'User Request '!E68)</f>
        <v/>
      </c>
      <c r="E63" s="20" t="str">
        <f>TRIM(LOWER('User Request '!F68))</f>
        <v/>
      </c>
      <c r="F63" s="20" t="str">
        <f t="shared" si="0"/>
        <v/>
      </c>
      <c r="G63" s="20"/>
      <c r="H63" s="20" t="str">
        <f t="shared" si="1"/>
        <v>.@</v>
      </c>
      <c r="I63" s="20"/>
      <c r="J63" s="20"/>
      <c r="K63" s="20" t="str">
        <f>IF('User Request '!G68="","",'User Request '!G68)</f>
        <v/>
      </c>
      <c r="L63" s="20" t="str">
        <f>IF('User Request '!H68="","",'User Request '!H68)</f>
        <v/>
      </c>
      <c r="M63" s="20" t="str">
        <f>IF('User Request '!I68="","",'User Request '!I68)</f>
        <v/>
      </c>
      <c r="N63" s="20" t="str">
        <f>IF('User Request '!J68="","",'User Request '!J68)</f>
        <v/>
      </c>
      <c r="O63" s="20" t="str">
        <f>IF('User Request '!K68="","",'User Request '!K68)</f>
        <v/>
      </c>
      <c r="P63" s="20" t="str">
        <f>IF('User Request '!L68="","",'User Request '!L68)</f>
        <v/>
      </c>
      <c r="Q63" s="20" t="str">
        <f>IF('User Request '!M68="","",'User Request '!M68)</f>
        <v/>
      </c>
      <c r="R63" s="20" t="str">
        <f>IF('User Request '!N68="","",'User Request '!N68)</f>
        <v/>
      </c>
      <c r="S63" s="20" t="str">
        <f>IF('User Request '!O68="","",'User Request '!O68)</f>
        <v/>
      </c>
      <c r="T63" s="20" t="str">
        <f>IF('User Request '!P68="","",'User Request '!P68)</f>
        <v/>
      </c>
      <c r="U63" s="24" t="str">
        <f>IF('User Request '!P68="Yes","Pending", "Inactive")</f>
        <v>Inactive</v>
      </c>
      <c r="V63" s="24" t="str">
        <f>IF('User Request '!Q68="Yes","Received URF", "Inactive")</f>
        <v>Inactive</v>
      </c>
      <c r="W63" s="24" t="str">
        <f>IF('User Request '!R68="Yes","Received URF", "Inactive")</f>
        <v>Inactive</v>
      </c>
      <c r="X63" s="24" t="str">
        <f>IF('User Request '!S68=""," Inactive", "Received URF")</f>
        <v xml:space="preserve"> Inactive</v>
      </c>
      <c r="Y63" s="24" t="str">
        <f>IF('User Request '!W68="Not Applicable"," Inactive", "Received URF")</f>
        <v xml:space="preserve"> Inactive</v>
      </c>
      <c r="Z63" s="33" t="str">
        <f>IF('User Request '!X68="Not Applicable"," Inactive", "Received URF")</f>
        <v xml:space="preserve"> Inactive</v>
      </c>
      <c r="AA63" s="24" t="s">
        <v>279</v>
      </c>
      <c r="AB63" s="20" t="s">
        <v>102</v>
      </c>
    </row>
    <row r="64" spans="1:28" customFormat="1" x14ac:dyDescent="0.25">
      <c r="A64" s="20" t="str">
        <f>IF('User Request '!A69="","",'User Request '!A69)</f>
        <v/>
      </c>
      <c r="B64" s="20" t="str">
        <f>IF('User Request '!C69="","",'User Request '!C69)</f>
        <v/>
      </c>
      <c r="C64" s="20" t="str">
        <f>IF('User Request '!D69="","",'User Request '!D69)</f>
        <v/>
      </c>
      <c r="D64" s="20" t="str">
        <f>IF('User Request '!E69="","",'User Request '!E69)</f>
        <v/>
      </c>
      <c r="E64" s="20" t="str">
        <f>TRIM(LOWER('User Request '!F69))</f>
        <v/>
      </c>
      <c r="F64" s="20" t="str">
        <f t="shared" si="0"/>
        <v/>
      </c>
      <c r="G64" s="20"/>
      <c r="H64" s="20" t="str">
        <f t="shared" si="1"/>
        <v>.@</v>
      </c>
      <c r="I64" s="20"/>
      <c r="J64" s="20"/>
      <c r="K64" s="20" t="str">
        <f>IF('User Request '!G69="","",'User Request '!G69)</f>
        <v/>
      </c>
      <c r="L64" s="20" t="str">
        <f>IF('User Request '!H69="","",'User Request '!H69)</f>
        <v/>
      </c>
      <c r="M64" s="20" t="str">
        <f>IF('User Request '!I69="","",'User Request '!I69)</f>
        <v/>
      </c>
      <c r="N64" s="20" t="str">
        <f>IF('User Request '!J69="","",'User Request '!J69)</f>
        <v/>
      </c>
      <c r="O64" s="20" t="str">
        <f>IF('User Request '!K69="","",'User Request '!K69)</f>
        <v/>
      </c>
      <c r="P64" s="20" t="str">
        <f>IF('User Request '!L69="","",'User Request '!L69)</f>
        <v/>
      </c>
      <c r="Q64" s="20" t="str">
        <f>IF('User Request '!M69="","",'User Request '!M69)</f>
        <v/>
      </c>
      <c r="R64" s="20" t="str">
        <f>IF('User Request '!N69="","",'User Request '!N69)</f>
        <v/>
      </c>
      <c r="S64" s="20" t="str">
        <f>IF('User Request '!O69="","",'User Request '!O69)</f>
        <v/>
      </c>
      <c r="T64" s="20" t="str">
        <f>IF('User Request '!P69="","",'User Request '!P69)</f>
        <v/>
      </c>
      <c r="U64" s="24" t="str">
        <f>IF('User Request '!P69="Yes","Pending", "Inactive")</f>
        <v>Inactive</v>
      </c>
      <c r="V64" s="24" t="str">
        <f>IF('User Request '!Q69="Yes","Received URF", "Inactive")</f>
        <v>Inactive</v>
      </c>
      <c r="W64" s="24" t="str">
        <f>IF('User Request '!R69="Yes","Received URF", "Inactive")</f>
        <v>Inactive</v>
      </c>
      <c r="X64" s="24" t="str">
        <f>IF('User Request '!S69=""," Inactive", "Received URF")</f>
        <v xml:space="preserve"> Inactive</v>
      </c>
      <c r="Y64" s="24" t="str">
        <f>IF('User Request '!W69="Not Applicable"," Inactive", "Received URF")</f>
        <v xml:space="preserve"> Inactive</v>
      </c>
      <c r="Z64" s="33" t="str">
        <f>IF('User Request '!X69="Not Applicable"," Inactive", "Received URF")</f>
        <v xml:space="preserve"> Inactive</v>
      </c>
      <c r="AA64" s="24" t="s">
        <v>279</v>
      </c>
      <c r="AB64" s="20" t="s">
        <v>102</v>
      </c>
    </row>
    <row r="65" spans="1:28" customFormat="1" x14ac:dyDescent="0.25">
      <c r="A65" s="20" t="str">
        <f>IF('User Request '!A70="","",'User Request '!A70)</f>
        <v/>
      </c>
      <c r="B65" s="20" t="str">
        <f>IF('User Request '!C70="","",'User Request '!C70)</f>
        <v/>
      </c>
      <c r="C65" s="20" t="str">
        <f>IF('User Request '!D70="","",'User Request '!D70)</f>
        <v/>
      </c>
      <c r="D65" s="20" t="str">
        <f>IF('User Request '!E70="","",'User Request '!E70)</f>
        <v/>
      </c>
      <c r="E65" s="20" t="str">
        <f>TRIM(LOWER('User Request '!F70))</f>
        <v/>
      </c>
      <c r="F65" s="20" t="str">
        <f t="shared" si="0"/>
        <v/>
      </c>
      <c r="G65" s="20"/>
      <c r="H65" s="20" t="str">
        <f t="shared" si="1"/>
        <v>.@</v>
      </c>
      <c r="I65" s="20"/>
      <c r="J65" s="20"/>
      <c r="K65" s="20" t="str">
        <f>IF('User Request '!G70="","",'User Request '!G70)</f>
        <v/>
      </c>
      <c r="L65" s="20" t="str">
        <f>IF('User Request '!H70="","",'User Request '!H70)</f>
        <v/>
      </c>
      <c r="M65" s="20" t="str">
        <f>IF('User Request '!I70="","",'User Request '!I70)</f>
        <v/>
      </c>
      <c r="N65" s="20" t="str">
        <f>IF('User Request '!J70="","",'User Request '!J70)</f>
        <v/>
      </c>
      <c r="O65" s="20" t="str">
        <f>IF('User Request '!K70="","",'User Request '!K70)</f>
        <v/>
      </c>
      <c r="P65" s="20" t="str">
        <f>IF('User Request '!L70="","",'User Request '!L70)</f>
        <v/>
      </c>
      <c r="Q65" s="20" t="str">
        <f>IF('User Request '!M70="","",'User Request '!M70)</f>
        <v/>
      </c>
      <c r="R65" s="20" t="str">
        <f>IF('User Request '!N70="","",'User Request '!N70)</f>
        <v/>
      </c>
      <c r="S65" s="20" t="str">
        <f>IF('User Request '!O70="","",'User Request '!O70)</f>
        <v/>
      </c>
      <c r="T65" s="20" t="str">
        <f>IF('User Request '!P70="","",'User Request '!P70)</f>
        <v/>
      </c>
      <c r="U65" s="24" t="str">
        <f>IF('User Request '!P70="Yes","Pending", "Inactive")</f>
        <v>Inactive</v>
      </c>
      <c r="V65" s="24" t="str">
        <f>IF('User Request '!Q70="Yes","Received URF", "Inactive")</f>
        <v>Inactive</v>
      </c>
      <c r="W65" s="24" t="str">
        <f>IF('User Request '!R70="Yes","Received URF", "Inactive")</f>
        <v>Inactive</v>
      </c>
      <c r="X65" s="24" t="str">
        <f>IF('User Request '!S70=""," Inactive", "Received URF")</f>
        <v xml:space="preserve"> Inactive</v>
      </c>
      <c r="Y65" s="24" t="str">
        <f>IF('User Request '!W70="Not Applicable"," Inactive", "Received URF")</f>
        <v xml:space="preserve"> Inactive</v>
      </c>
      <c r="Z65" s="33" t="str">
        <f>IF('User Request '!X70="Not Applicable"," Inactive", "Received URF")</f>
        <v xml:space="preserve"> Inactive</v>
      </c>
      <c r="AA65" s="24" t="s">
        <v>279</v>
      </c>
      <c r="AB65" s="20" t="s">
        <v>102</v>
      </c>
    </row>
    <row r="66" spans="1:28" customFormat="1" x14ac:dyDescent="0.25">
      <c r="A66" s="20" t="str">
        <f>IF('User Request '!A71="","",'User Request '!A71)</f>
        <v/>
      </c>
      <c r="B66" s="20" t="str">
        <f>IF('User Request '!C71="","",'User Request '!C71)</f>
        <v/>
      </c>
      <c r="C66" s="20" t="str">
        <f>IF('User Request '!D71="","",'User Request '!D71)</f>
        <v/>
      </c>
      <c r="D66" s="20" t="str">
        <f>IF('User Request '!E71="","",'User Request '!E71)</f>
        <v/>
      </c>
      <c r="E66" s="20" t="str">
        <f>TRIM(LOWER('User Request '!F71))</f>
        <v/>
      </c>
      <c r="F66" s="20" t="str">
        <f t="shared" si="0"/>
        <v/>
      </c>
      <c r="G66" s="20"/>
      <c r="H66" s="20" t="str">
        <f t="shared" si="1"/>
        <v>.@</v>
      </c>
      <c r="I66" s="20"/>
      <c r="J66" s="20"/>
      <c r="K66" s="20" t="str">
        <f>IF('User Request '!G71="","",'User Request '!G71)</f>
        <v/>
      </c>
      <c r="L66" s="20" t="str">
        <f>IF('User Request '!H71="","",'User Request '!H71)</f>
        <v/>
      </c>
      <c r="M66" s="20" t="str">
        <f>IF('User Request '!I71="","",'User Request '!I71)</f>
        <v/>
      </c>
      <c r="N66" s="20" t="str">
        <f>IF('User Request '!J71="","",'User Request '!J71)</f>
        <v/>
      </c>
      <c r="O66" s="20" t="str">
        <f>IF('User Request '!K71="","",'User Request '!K71)</f>
        <v/>
      </c>
      <c r="P66" s="20" t="str">
        <f>IF('User Request '!L71="","",'User Request '!L71)</f>
        <v/>
      </c>
      <c r="Q66" s="20" t="str">
        <f>IF('User Request '!M71="","",'User Request '!M71)</f>
        <v/>
      </c>
      <c r="R66" s="20" t="str">
        <f>IF('User Request '!N71="","",'User Request '!N71)</f>
        <v/>
      </c>
      <c r="S66" s="20" t="str">
        <f>IF('User Request '!O71="","",'User Request '!O71)</f>
        <v/>
      </c>
      <c r="T66" s="20" t="str">
        <f>IF('User Request '!P71="","",'User Request '!P71)</f>
        <v/>
      </c>
      <c r="U66" s="24" t="str">
        <f>IF('User Request '!P71="Yes","Pending", "Inactive")</f>
        <v>Inactive</v>
      </c>
      <c r="V66" s="24" t="str">
        <f>IF('User Request '!Q71="Yes","Received URF", "Inactive")</f>
        <v>Inactive</v>
      </c>
      <c r="W66" s="24" t="str">
        <f>IF('User Request '!R71="Yes","Received URF", "Inactive")</f>
        <v>Inactive</v>
      </c>
      <c r="X66" s="24" t="str">
        <f>IF('User Request '!S71=""," Inactive", "Received URF")</f>
        <v xml:space="preserve"> Inactive</v>
      </c>
      <c r="Y66" s="24" t="str">
        <f>IF('User Request '!W71="Not Applicable"," Inactive", "Received URF")</f>
        <v xml:space="preserve"> Inactive</v>
      </c>
      <c r="Z66" s="33" t="str">
        <f>IF('User Request '!X71="Not Applicable"," Inactive", "Received URF")</f>
        <v xml:space="preserve"> Inactive</v>
      </c>
      <c r="AA66" s="24" t="s">
        <v>279</v>
      </c>
      <c r="AB66" s="20" t="s">
        <v>102</v>
      </c>
    </row>
    <row r="67" spans="1:28" customFormat="1" x14ac:dyDescent="0.25">
      <c r="A67" s="20" t="str">
        <f>IF('User Request '!A72="","",'User Request '!A72)</f>
        <v/>
      </c>
      <c r="B67" s="20" t="str">
        <f>IF('User Request '!C72="","",'User Request '!C72)</f>
        <v/>
      </c>
      <c r="C67" s="20" t="str">
        <f>IF('User Request '!D72="","",'User Request '!D72)</f>
        <v/>
      </c>
      <c r="D67" s="20" t="str">
        <f>IF('User Request '!E72="","",'User Request '!E72)</f>
        <v/>
      </c>
      <c r="E67" s="20" t="str">
        <f>TRIM(LOWER('User Request '!F72))</f>
        <v/>
      </c>
      <c r="F67" s="20" t="str">
        <f t="shared" ref="F67:F130" si="2">E67</f>
        <v/>
      </c>
      <c r="G67" s="20"/>
      <c r="H67" s="20" t="str">
        <f t="shared" ref="H67:H130" si="3">TRIM(CONCATENATE(B67,".",D67,"@",G67))</f>
        <v>.@</v>
      </c>
      <c r="I67" s="20"/>
      <c r="J67" s="20"/>
      <c r="K67" s="20" t="str">
        <f>IF('User Request '!G72="","",'User Request '!G72)</f>
        <v/>
      </c>
      <c r="L67" s="20" t="str">
        <f>IF('User Request '!H72="","",'User Request '!H72)</f>
        <v/>
      </c>
      <c r="M67" s="20" t="str">
        <f>IF('User Request '!I72="","",'User Request '!I72)</f>
        <v/>
      </c>
      <c r="N67" s="20" t="str">
        <f>IF('User Request '!J72="","",'User Request '!J72)</f>
        <v/>
      </c>
      <c r="O67" s="20" t="str">
        <f>IF('User Request '!K72="","",'User Request '!K72)</f>
        <v/>
      </c>
      <c r="P67" s="20" t="str">
        <f>IF('User Request '!L72="","",'User Request '!L72)</f>
        <v/>
      </c>
      <c r="Q67" s="20" t="str">
        <f>IF('User Request '!M72="","",'User Request '!M72)</f>
        <v/>
      </c>
      <c r="R67" s="20" t="str">
        <f>IF('User Request '!N72="","",'User Request '!N72)</f>
        <v/>
      </c>
      <c r="S67" s="20" t="str">
        <f>IF('User Request '!O72="","",'User Request '!O72)</f>
        <v/>
      </c>
      <c r="T67" s="20" t="str">
        <f>IF('User Request '!P72="","",'User Request '!P72)</f>
        <v/>
      </c>
      <c r="U67" s="24" t="str">
        <f>IF('User Request '!P72="Yes","Pending", "Inactive")</f>
        <v>Inactive</v>
      </c>
      <c r="V67" s="24" t="str">
        <f>IF('User Request '!Q72="Yes","Received URF", "Inactive")</f>
        <v>Inactive</v>
      </c>
      <c r="W67" s="24" t="str">
        <f>IF('User Request '!R72="Yes","Received URF", "Inactive")</f>
        <v>Inactive</v>
      </c>
      <c r="X67" s="24" t="str">
        <f>IF('User Request '!S72=""," Inactive", "Received URF")</f>
        <v xml:space="preserve"> Inactive</v>
      </c>
      <c r="Y67" s="24" t="str">
        <f>IF('User Request '!W72="Not Applicable"," Inactive", "Received URF")</f>
        <v xml:space="preserve"> Inactive</v>
      </c>
      <c r="Z67" s="33" t="str">
        <f>IF('User Request '!X72="Not Applicable"," Inactive", "Received URF")</f>
        <v xml:space="preserve"> Inactive</v>
      </c>
      <c r="AA67" s="24" t="s">
        <v>279</v>
      </c>
      <c r="AB67" s="20" t="s">
        <v>102</v>
      </c>
    </row>
    <row r="68" spans="1:28" customFormat="1" x14ac:dyDescent="0.25">
      <c r="A68" s="20" t="str">
        <f>IF('User Request '!A73="","",'User Request '!A73)</f>
        <v/>
      </c>
      <c r="B68" s="20" t="str">
        <f>IF('User Request '!C73="","",'User Request '!C73)</f>
        <v/>
      </c>
      <c r="C68" s="20" t="str">
        <f>IF('User Request '!D73="","",'User Request '!D73)</f>
        <v/>
      </c>
      <c r="D68" s="20" t="str">
        <f>IF('User Request '!E73="","",'User Request '!E73)</f>
        <v/>
      </c>
      <c r="E68" s="20" t="str">
        <f>TRIM(LOWER('User Request '!F73))</f>
        <v/>
      </c>
      <c r="F68" s="20" t="str">
        <f t="shared" si="2"/>
        <v/>
      </c>
      <c r="G68" s="20"/>
      <c r="H68" s="20" t="str">
        <f t="shared" si="3"/>
        <v>.@</v>
      </c>
      <c r="I68" s="20"/>
      <c r="J68" s="20"/>
      <c r="K68" s="20" t="str">
        <f>IF('User Request '!G73="","",'User Request '!G73)</f>
        <v/>
      </c>
      <c r="L68" s="20" t="str">
        <f>IF('User Request '!H73="","",'User Request '!H73)</f>
        <v/>
      </c>
      <c r="M68" s="20" t="str">
        <f>IF('User Request '!I73="","",'User Request '!I73)</f>
        <v/>
      </c>
      <c r="N68" s="20" t="str">
        <f>IF('User Request '!J73="","",'User Request '!J73)</f>
        <v/>
      </c>
      <c r="O68" s="20" t="str">
        <f>IF('User Request '!K73="","",'User Request '!K73)</f>
        <v/>
      </c>
      <c r="P68" s="20" t="str">
        <f>IF('User Request '!L73="","",'User Request '!L73)</f>
        <v/>
      </c>
      <c r="Q68" s="20" t="str">
        <f>IF('User Request '!M73="","",'User Request '!M73)</f>
        <v/>
      </c>
      <c r="R68" s="20" t="str">
        <f>IF('User Request '!N73="","",'User Request '!N73)</f>
        <v/>
      </c>
      <c r="S68" s="20" t="str">
        <f>IF('User Request '!O73="","",'User Request '!O73)</f>
        <v/>
      </c>
      <c r="T68" s="20" t="str">
        <f>IF('User Request '!P73="","",'User Request '!P73)</f>
        <v/>
      </c>
      <c r="U68" s="24" t="str">
        <f>IF('User Request '!P73="Yes","Pending", "Inactive")</f>
        <v>Inactive</v>
      </c>
      <c r="V68" s="24" t="str">
        <f>IF('User Request '!Q73="Yes","Received URF", "Inactive")</f>
        <v>Inactive</v>
      </c>
      <c r="W68" s="24" t="str">
        <f>IF('User Request '!R73="Yes","Received URF", "Inactive")</f>
        <v>Inactive</v>
      </c>
      <c r="X68" s="24" t="str">
        <f>IF('User Request '!S73=""," Inactive", "Received URF")</f>
        <v xml:space="preserve"> Inactive</v>
      </c>
      <c r="Y68" s="24" t="str">
        <f>IF('User Request '!W73="Not Applicable"," Inactive", "Received URF")</f>
        <v xml:space="preserve"> Inactive</v>
      </c>
      <c r="Z68" s="33" t="str">
        <f>IF('User Request '!X73="Not Applicable"," Inactive", "Received URF")</f>
        <v xml:space="preserve"> Inactive</v>
      </c>
      <c r="AA68" s="24" t="s">
        <v>279</v>
      </c>
      <c r="AB68" s="20" t="s">
        <v>102</v>
      </c>
    </row>
    <row r="69" spans="1:28" customFormat="1" x14ac:dyDescent="0.25">
      <c r="A69" s="20" t="str">
        <f>IF('User Request '!A74="","",'User Request '!A74)</f>
        <v/>
      </c>
      <c r="B69" s="20" t="str">
        <f>IF('User Request '!C74="","",'User Request '!C74)</f>
        <v/>
      </c>
      <c r="C69" s="20" t="str">
        <f>IF('User Request '!D74="","",'User Request '!D74)</f>
        <v/>
      </c>
      <c r="D69" s="20" t="str">
        <f>IF('User Request '!E74="","",'User Request '!E74)</f>
        <v/>
      </c>
      <c r="E69" s="20" t="str">
        <f>TRIM(LOWER('User Request '!F74))</f>
        <v/>
      </c>
      <c r="F69" s="20" t="str">
        <f t="shared" si="2"/>
        <v/>
      </c>
      <c r="G69" s="20"/>
      <c r="H69" s="20" t="str">
        <f t="shared" si="3"/>
        <v>.@</v>
      </c>
      <c r="I69" s="20"/>
      <c r="J69" s="20"/>
      <c r="K69" s="20" t="str">
        <f>IF('User Request '!G74="","",'User Request '!G74)</f>
        <v/>
      </c>
      <c r="L69" s="20" t="str">
        <f>IF('User Request '!H74="","",'User Request '!H74)</f>
        <v/>
      </c>
      <c r="M69" s="20" t="str">
        <f>IF('User Request '!I74="","",'User Request '!I74)</f>
        <v/>
      </c>
      <c r="N69" s="20" t="str">
        <f>IF('User Request '!J74="","",'User Request '!J74)</f>
        <v/>
      </c>
      <c r="O69" s="20" t="str">
        <f>IF('User Request '!K74="","",'User Request '!K74)</f>
        <v/>
      </c>
      <c r="P69" s="20" t="str">
        <f>IF('User Request '!L74="","",'User Request '!L74)</f>
        <v/>
      </c>
      <c r="Q69" s="20" t="str">
        <f>IF('User Request '!M74="","",'User Request '!M74)</f>
        <v/>
      </c>
      <c r="R69" s="20" t="str">
        <f>IF('User Request '!N74="","",'User Request '!N74)</f>
        <v/>
      </c>
      <c r="S69" s="20" t="str">
        <f>IF('User Request '!O74="","",'User Request '!O74)</f>
        <v/>
      </c>
      <c r="T69" s="20" t="str">
        <f>IF('User Request '!P74="","",'User Request '!P74)</f>
        <v/>
      </c>
      <c r="U69" s="24" t="str">
        <f>IF('User Request '!P74="Yes","Pending", "Inactive")</f>
        <v>Inactive</v>
      </c>
      <c r="V69" s="24" t="str">
        <f>IF('User Request '!Q74="Yes","Received URF", "Inactive")</f>
        <v>Inactive</v>
      </c>
      <c r="W69" s="24" t="str">
        <f>IF('User Request '!R74="Yes","Received URF", "Inactive")</f>
        <v>Inactive</v>
      </c>
      <c r="X69" s="24" t="str">
        <f>IF('User Request '!S74=""," Inactive", "Received URF")</f>
        <v xml:space="preserve"> Inactive</v>
      </c>
      <c r="Y69" s="24" t="str">
        <f>IF('User Request '!W74="Not Applicable"," Inactive", "Received URF")</f>
        <v xml:space="preserve"> Inactive</v>
      </c>
      <c r="Z69" s="33" t="str">
        <f>IF('User Request '!X74="Not Applicable"," Inactive", "Received URF")</f>
        <v xml:space="preserve"> Inactive</v>
      </c>
      <c r="AA69" s="24" t="s">
        <v>279</v>
      </c>
      <c r="AB69" s="20" t="s">
        <v>102</v>
      </c>
    </row>
    <row r="70" spans="1:28" customFormat="1" x14ac:dyDescent="0.25">
      <c r="A70" s="20" t="str">
        <f>IF('User Request '!A75="","",'User Request '!A75)</f>
        <v/>
      </c>
      <c r="B70" s="20" t="str">
        <f>IF('User Request '!C75="","",'User Request '!C75)</f>
        <v/>
      </c>
      <c r="C70" s="20" t="str">
        <f>IF('User Request '!D75="","",'User Request '!D75)</f>
        <v/>
      </c>
      <c r="D70" s="20" t="str">
        <f>IF('User Request '!E75="","",'User Request '!E75)</f>
        <v/>
      </c>
      <c r="E70" s="20" t="str">
        <f>TRIM(LOWER('User Request '!F75))</f>
        <v/>
      </c>
      <c r="F70" s="20" t="str">
        <f t="shared" si="2"/>
        <v/>
      </c>
      <c r="G70" s="20"/>
      <c r="H70" s="20" t="str">
        <f t="shared" si="3"/>
        <v>.@</v>
      </c>
      <c r="I70" s="20"/>
      <c r="J70" s="20"/>
      <c r="K70" s="20" t="str">
        <f>IF('User Request '!G75="","",'User Request '!G75)</f>
        <v/>
      </c>
      <c r="L70" s="20" t="str">
        <f>IF('User Request '!H75="","",'User Request '!H75)</f>
        <v/>
      </c>
      <c r="M70" s="20" t="str">
        <f>IF('User Request '!I75="","",'User Request '!I75)</f>
        <v/>
      </c>
      <c r="N70" s="20" t="str">
        <f>IF('User Request '!J75="","",'User Request '!J75)</f>
        <v/>
      </c>
      <c r="O70" s="20" t="str">
        <f>IF('User Request '!K75="","",'User Request '!K75)</f>
        <v/>
      </c>
      <c r="P70" s="20" t="str">
        <f>IF('User Request '!L75="","",'User Request '!L75)</f>
        <v/>
      </c>
      <c r="Q70" s="20" t="str">
        <f>IF('User Request '!M75="","",'User Request '!M75)</f>
        <v/>
      </c>
      <c r="R70" s="20" t="str">
        <f>IF('User Request '!N75="","",'User Request '!N75)</f>
        <v/>
      </c>
      <c r="S70" s="20" t="str">
        <f>IF('User Request '!O75="","",'User Request '!O75)</f>
        <v/>
      </c>
      <c r="T70" s="20" t="str">
        <f>IF('User Request '!P75="","",'User Request '!P75)</f>
        <v/>
      </c>
      <c r="U70" s="24" t="str">
        <f>IF('User Request '!P75="Yes","Pending", "Inactive")</f>
        <v>Inactive</v>
      </c>
      <c r="V70" s="24" t="str">
        <f>IF('User Request '!Q75="Yes","Received URF", "Inactive")</f>
        <v>Inactive</v>
      </c>
      <c r="W70" s="24" t="str">
        <f>IF('User Request '!R75="Yes","Received URF", "Inactive")</f>
        <v>Inactive</v>
      </c>
      <c r="X70" s="24" t="str">
        <f>IF('User Request '!S75=""," Inactive", "Received URF")</f>
        <v xml:space="preserve"> Inactive</v>
      </c>
      <c r="Y70" s="24" t="str">
        <f>IF('User Request '!W75="Not Applicable"," Inactive", "Received URF")</f>
        <v xml:space="preserve"> Inactive</v>
      </c>
      <c r="Z70" s="33" t="str">
        <f>IF('User Request '!X75="Not Applicable"," Inactive", "Received URF")</f>
        <v xml:space="preserve"> Inactive</v>
      </c>
      <c r="AA70" s="24" t="s">
        <v>279</v>
      </c>
      <c r="AB70" s="20" t="s">
        <v>102</v>
      </c>
    </row>
    <row r="71" spans="1:28" customFormat="1" x14ac:dyDescent="0.25">
      <c r="A71" s="20" t="str">
        <f>IF('User Request '!A76="","",'User Request '!A76)</f>
        <v/>
      </c>
      <c r="B71" s="20" t="str">
        <f>IF('User Request '!C76="","",'User Request '!C76)</f>
        <v/>
      </c>
      <c r="C71" s="20" t="str">
        <f>IF('User Request '!D76="","",'User Request '!D76)</f>
        <v/>
      </c>
      <c r="D71" s="20" t="str">
        <f>IF('User Request '!E76="","",'User Request '!E76)</f>
        <v/>
      </c>
      <c r="E71" s="20" t="str">
        <f>TRIM(LOWER('User Request '!F76))</f>
        <v/>
      </c>
      <c r="F71" s="20" t="str">
        <f t="shared" si="2"/>
        <v/>
      </c>
      <c r="G71" s="20"/>
      <c r="H71" s="20" t="str">
        <f t="shared" si="3"/>
        <v>.@</v>
      </c>
      <c r="I71" s="20"/>
      <c r="J71" s="20"/>
      <c r="K71" s="20" t="str">
        <f>IF('User Request '!G76="","",'User Request '!G76)</f>
        <v/>
      </c>
      <c r="L71" s="20" t="str">
        <f>IF('User Request '!H76="","",'User Request '!H76)</f>
        <v/>
      </c>
      <c r="M71" s="20" t="str">
        <f>IF('User Request '!I76="","",'User Request '!I76)</f>
        <v/>
      </c>
      <c r="N71" s="20" t="str">
        <f>IF('User Request '!J76="","",'User Request '!J76)</f>
        <v/>
      </c>
      <c r="O71" s="20" t="str">
        <f>IF('User Request '!K76="","",'User Request '!K76)</f>
        <v/>
      </c>
      <c r="P71" s="20" t="str">
        <f>IF('User Request '!L76="","",'User Request '!L76)</f>
        <v/>
      </c>
      <c r="Q71" s="20" t="str">
        <f>IF('User Request '!M76="","",'User Request '!M76)</f>
        <v/>
      </c>
      <c r="R71" s="20" t="str">
        <f>IF('User Request '!N76="","",'User Request '!N76)</f>
        <v/>
      </c>
      <c r="S71" s="20" t="str">
        <f>IF('User Request '!O76="","",'User Request '!O76)</f>
        <v/>
      </c>
      <c r="T71" s="20" t="str">
        <f>IF('User Request '!P76="","",'User Request '!P76)</f>
        <v/>
      </c>
      <c r="U71" s="24" t="str">
        <f>IF('User Request '!P76="Yes","Pending", "Inactive")</f>
        <v>Inactive</v>
      </c>
      <c r="V71" s="24" t="str">
        <f>IF('User Request '!Q76="Yes","Received URF", "Inactive")</f>
        <v>Inactive</v>
      </c>
      <c r="W71" s="24" t="str">
        <f>IF('User Request '!R76="Yes","Received URF", "Inactive")</f>
        <v>Inactive</v>
      </c>
      <c r="X71" s="24" t="str">
        <f>IF('User Request '!S76=""," Inactive", "Received URF")</f>
        <v xml:space="preserve"> Inactive</v>
      </c>
      <c r="Y71" s="24" t="str">
        <f>IF('User Request '!W76="Not Applicable"," Inactive", "Received URF")</f>
        <v xml:space="preserve"> Inactive</v>
      </c>
      <c r="Z71" s="33" t="str">
        <f>IF('User Request '!X76="Not Applicable"," Inactive", "Received URF")</f>
        <v xml:space="preserve"> Inactive</v>
      </c>
      <c r="AA71" s="24" t="s">
        <v>279</v>
      </c>
      <c r="AB71" s="20" t="s">
        <v>102</v>
      </c>
    </row>
    <row r="72" spans="1:28" customFormat="1" x14ac:dyDescent="0.25">
      <c r="A72" s="20" t="str">
        <f>IF('User Request '!A77="","",'User Request '!A77)</f>
        <v/>
      </c>
      <c r="B72" s="20" t="str">
        <f>IF('User Request '!C77="","",'User Request '!C77)</f>
        <v/>
      </c>
      <c r="C72" s="20" t="str">
        <f>IF('User Request '!D77="","",'User Request '!D77)</f>
        <v/>
      </c>
      <c r="D72" s="20" t="str">
        <f>IF('User Request '!E77="","",'User Request '!E77)</f>
        <v/>
      </c>
      <c r="E72" s="20" t="str">
        <f>TRIM(LOWER('User Request '!F77))</f>
        <v/>
      </c>
      <c r="F72" s="20" t="str">
        <f t="shared" si="2"/>
        <v/>
      </c>
      <c r="G72" s="20"/>
      <c r="H72" s="20" t="str">
        <f t="shared" si="3"/>
        <v>.@</v>
      </c>
      <c r="I72" s="20"/>
      <c r="J72" s="20"/>
      <c r="K72" s="20" t="str">
        <f>IF('User Request '!G77="","",'User Request '!G77)</f>
        <v/>
      </c>
      <c r="L72" s="20" t="str">
        <f>IF('User Request '!H77="","",'User Request '!H77)</f>
        <v/>
      </c>
      <c r="M72" s="20" t="str">
        <f>IF('User Request '!I77="","",'User Request '!I77)</f>
        <v/>
      </c>
      <c r="N72" s="20" t="str">
        <f>IF('User Request '!J77="","",'User Request '!J77)</f>
        <v/>
      </c>
      <c r="O72" s="20" t="str">
        <f>IF('User Request '!K77="","",'User Request '!K77)</f>
        <v/>
      </c>
      <c r="P72" s="20" t="str">
        <f>IF('User Request '!L77="","",'User Request '!L77)</f>
        <v/>
      </c>
      <c r="Q72" s="20" t="str">
        <f>IF('User Request '!M77="","",'User Request '!M77)</f>
        <v/>
      </c>
      <c r="R72" s="20" t="str">
        <f>IF('User Request '!N77="","",'User Request '!N77)</f>
        <v/>
      </c>
      <c r="S72" s="20" t="str">
        <f>IF('User Request '!O77="","",'User Request '!O77)</f>
        <v/>
      </c>
      <c r="T72" s="20" t="str">
        <f>IF('User Request '!P77="","",'User Request '!P77)</f>
        <v/>
      </c>
      <c r="U72" s="24" t="str">
        <f>IF('User Request '!P77="Yes","Pending", "Inactive")</f>
        <v>Inactive</v>
      </c>
      <c r="V72" s="24" t="str">
        <f>IF('User Request '!Q77="Yes","Received URF", "Inactive")</f>
        <v>Inactive</v>
      </c>
      <c r="W72" s="24" t="str">
        <f>IF('User Request '!R77="Yes","Received URF", "Inactive")</f>
        <v>Inactive</v>
      </c>
      <c r="X72" s="24" t="str">
        <f>IF('User Request '!S77=""," Inactive", "Received URF")</f>
        <v xml:space="preserve"> Inactive</v>
      </c>
      <c r="Y72" s="24" t="str">
        <f>IF('User Request '!W77="Not Applicable"," Inactive", "Received URF")</f>
        <v xml:space="preserve"> Inactive</v>
      </c>
      <c r="Z72" s="33" t="str">
        <f>IF('User Request '!X77="Not Applicable"," Inactive", "Received URF")</f>
        <v xml:space="preserve"> Inactive</v>
      </c>
      <c r="AA72" s="24" t="s">
        <v>279</v>
      </c>
      <c r="AB72" s="20" t="s">
        <v>102</v>
      </c>
    </row>
    <row r="73" spans="1:28" customFormat="1" x14ac:dyDescent="0.25">
      <c r="A73" s="20" t="str">
        <f>IF('User Request '!A78="","",'User Request '!A78)</f>
        <v/>
      </c>
      <c r="B73" s="20" t="str">
        <f>IF('User Request '!C78="","",'User Request '!C78)</f>
        <v/>
      </c>
      <c r="C73" s="20" t="str">
        <f>IF('User Request '!D78="","",'User Request '!D78)</f>
        <v/>
      </c>
      <c r="D73" s="20" t="str">
        <f>IF('User Request '!E78="","",'User Request '!E78)</f>
        <v/>
      </c>
      <c r="E73" s="20" t="str">
        <f>TRIM(LOWER('User Request '!F78))</f>
        <v/>
      </c>
      <c r="F73" s="20" t="str">
        <f t="shared" si="2"/>
        <v/>
      </c>
      <c r="G73" s="20"/>
      <c r="H73" s="20" t="str">
        <f t="shared" si="3"/>
        <v>.@</v>
      </c>
      <c r="I73" s="20"/>
      <c r="J73" s="20"/>
      <c r="K73" s="20" t="str">
        <f>IF('User Request '!G78="","",'User Request '!G78)</f>
        <v/>
      </c>
      <c r="L73" s="20" t="str">
        <f>IF('User Request '!H78="","",'User Request '!H78)</f>
        <v/>
      </c>
      <c r="M73" s="20" t="str">
        <f>IF('User Request '!I78="","",'User Request '!I78)</f>
        <v/>
      </c>
      <c r="N73" s="20" t="str">
        <f>IF('User Request '!J78="","",'User Request '!J78)</f>
        <v/>
      </c>
      <c r="O73" s="20" t="str">
        <f>IF('User Request '!K78="","",'User Request '!K78)</f>
        <v/>
      </c>
      <c r="P73" s="20" t="str">
        <f>IF('User Request '!L78="","",'User Request '!L78)</f>
        <v/>
      </c>
      <c r="Q73" s="20" t="str">
        <f>IF('User Request '!M78="","",'User Request '!M78)</f>
        <v/>
      </c>
      <c r="R73" s="20" t="str">
        <f>IF('User Request '!N78="","",'User Request '!N78)</f>
        <v/>
      </c>
      <c r="S73" s="20" t="str">
        <f>IF('User Request '!O78="","",'User Request '!O78)</f>
        <v/>
      </c>
      <c r="T73" s="20" t="str">
        <f>IF('User Request '!P78="","",'User Request '!P78)</f>
        <v/>
      </c>
      <c r="U73" s="24" t="str">
        <f>IF('User Request '!P78="Yes","Pending", "Inactive")</f>
        <v>Inactive</v>
      </c>
      <c r="V73" s="24" t="str">
        <f>IF('User Request '!Q78="Yes","Received URF", "Inactive")</f>
        <v>Inactive</v>
      </c>
      <c r="W73" s="24" t="str">
        <f>IF('User Request '!R78="Yes","Received URF", "Inactive")</f>
        <v>Inactive</v>
      </c>
      <c r="X73" s="24" t="str">
        <f>IF('User Request '!S78=""," Inactive", "Received URF")</f>
        <v xml:space="preserve"> Inactive</v>
      </c>
      <c r="Y73" s="24" t="str">
        <f>IF('User Request '!W78="Not Applicable"," Inactive", "Received URF")</f>
        <v xml:space="preserve"> Inactive</v>
      </c>
      <c r="Z73" s="33" t="str">
        <f>IF('User Request '!X78="Not Applicable"," Inactive", "Received URF")</f>
        <v xml:space="preserve"> Inactive</v>
      </c>
      <c r="AA73" s="24" t="s">
        <v>279</v>
      </c>
      <c r="AB73" s="20" t="s">
        <v>102</v>
      </c>
    </row>
    <row r="74" spans="1:28" customFormat="1" x14ac:dyDescent="0.25">
      <c r="A74" s="20" t="str">
        <f>IF('User Request '!A79="","",'User Request '!A79)</f>
        <v/>
      </c>
      <c r="B74" s="20" t="str">
        <f>IF('User Request '!C79="","",'User Request '!C79)</f>
        <v/>
      </c>
      <c r="C74" s="20" t="str">
        <f>IF('User Request '!D79="","",'User Request '!D79)</f>
        <v/>
      </c>
      <c r="D74" s="20" t="str">
        <f>IF('User Request '!E79="","",'User Request '!E79)</f>
        <v/>
      </c>
      <c r="E74" s="20" t="str">
        <f>TRIM(LOWER('User Request '!F79))</f>
        <v/>
      </c>
      <c r="F74" s="20" t="str">
        <f t="shared" si="2"/>
        <v/>
      </c>
      <c r="G74" s="20"/>
      <c r="H74" s="20" t="str">
        <f t="shared" si="3"/>
        <v>.@</v>
      </c>
      <c r="I74" s="20"/>
      <c r="J74" s="20"/>
      <c r="K74" s="20" t="str">
        <f>IF('User Request '!G79="","",'User Request '!G79)</f>
        <v/>
      </c>
      <c r="L74" s="20" t="str">
        <f>IF('User Request '!H79="","",'User Request '!H79)</f>
        <v/>
      </c>
      <c r="M74" s="20" t="str">
        <f>IF('User Request '!I79="","",'User Request '!I79)</f>
        <v/>
      </c>
      <c r="N74" s="20" t="str">
        <f>IF('User Request '!J79="","",'User Request '!J79)</f>
        <v/>
      </c>
      <c r="O74" s="20" t="str">
        <f>IF('User Request '!K79="","",'User Request '!K79)</f>
        <v/>
      </c>
      <c r="P74" s="20" t="str">
        <f>IF('User Request '!L79="","",'User Request '!L79)</f>
        <v/>
      </c>
      <c r="Q74" s="20" t="str">
        <f>IF('User Request '!M79="","",'User Request '!M79)</f>
        <v/>
      </c>
      <c r="R74" s="20" t="str">
        <f>IF('User Request '!N79="","",'User Request '!N79)</f>
        <v/>
      </c>
      <c r="S74" s="20" t="str">
        <f>IF('User Request '!O79="","",'User Request '!O79)</f>
        <v/>
      </c>
      <c r="T74" s="20" t="str">
        <f>IF('User Request '!P79="","",'User Request '!P79)</f>
        <v/>
      </c>
      <c r="U74" s="24" t="str">
        <f>IF('User Request '!P79="Yes","Pending", "Inactive")</f>
        <v>Inactive</v>
      </c>
      <c r="V74" s="24" t="str">
        <f>IF('User Request '!Q79="Yes","Received URF", "Inactive")</f>
        <v>Inactive</v>
      </c>
      <c r="W74" s="24" t="str">
        <f>IF('User Request '!R79="Yes","Received URF", "Inactive")</f>
        <v>Inactive</v>
      </c>
      <c r="X74" s="24" t="str">
        <f>IF('User Request '!S79=""," Inactive", "Received URF")</f>
        <v xml:space="preserve"> Inactive</v>
      </c>
      <c r="Y74" s="24" t="str">
        <f>IF('User Request '!W79="Not Applicable"," Inactive", "Received URF")</f>
        <v xml:space="preserve"> Inactive</v>
      </c>
      <c r="Z74" s="33" t="str">
        <f>IF('User Request '!X79="Not Applicable"," Inactive", "Received URF")</f>
        <v xml:space="preserve"> Inactive</v>
      </c>
      <c r="AA74" s="24" t="s">
        <v>279</v>
      </c>
      <c r="AB74" s="20" t="s">
        <v>102</v>
      </c>
    </row>
    <row r="75" spans="1:28" customFormat="1" x14ac:dyDescent="0.25">
      <c r="A75" s="20" t="str">
        <f>IF('User Request '!A80="","",'User Request '!A80)</f>
        <v/>
      </c>
      <c r="B75" s="20" t="str">
        <f>IF('User Request '!C80="","",'User Request '!C80)</f>
        <v/>
      </c>
      <c r="C75" s="20" t="str">
        <f>IF('User Request '!D80="","",'User Request '!D80)</f>
        <v/>
      </c>
      <c r="D75" s="20" t="str">
        <f>IF('User Request '!E80="","",'User Request '!E80)</f>
        <v/>
      </c>
      <c r="E75" s="20" t="str">
        <f>TRIM(LOWER('User Request '!F80))</f>
        <v/>
      </c>
      <c r="F75" s="20" t="str">
        <f t="shared" si="2"/>
        <v/>
      </c>
      <c r="G75" s="20"/>
      <c r="H75" s="20" t="str">
        <f t="shared" si="3"/>
        <v>.@</v>
      </c>
      <c r="I75" s="20"/>
      <c r="J75" s="20"/>
      <c r="K75" s="20" t="str">
        <f>IF('User Request '!G80="","",'User Request '!G80)</f>
        <v/>
      </c>
      <c r="L75" s="20" t="str">
        <f>IF('User Request '!H80="","",'User Request '!H80)</f>
        <v/>
      </c>
      <c r="M75" s="20" t="str">
        <f>IF('User Request '!I80="","",'User Request '!I80)</f>
        <v/>
      </c>
      <c r="N75" s="20" t="str">
        <f>IF('User Request '!J80="","",'User Request '!J80)</f>
        <v/>
      </c>
      <c r="O75" s="20" t="str">
        <f>IF('User Request '!K80="","",'User Request '!K80)</f>
        <v/>
      </c>
      <c r="P75" s="20" t="str">
        <f>IF('User Request '!L80="","",'User Request '!L80)</f>
        <v/>
      </c>
      <c r="Q75" s="20" t="str">
        <f>IF('User Request '!M80="","",'User Request '!M80)</f>
        <v/>
      </c>
      <c r="R75" s="20" t="str">
        <f>IF('User Request '!N80="","",'User Request '!N80)</f>
        <v/>
      </c>
      <c r="S75" s="20" t="str">
        <f>IF('User Request '!O80="","",'User Request '!O80)</f>
        <v/>
      </c>
      <c r="T75" s="20" t="str">
        <f>IF('User Request '!P80="","",'User Request '!P80)</f>
        <v/>
      </c>
      <c r="U75" s="24" t="str">
        <f>IF('User Request '!P80="Yes","Pending", "Inactive")</f>
        <v>Inactive</v>
      </c>
      <c r="V75" s="24" t="str">
        <f>IF('User Request '!Q80="Yes","Received URF", "Inactive")</f>
        <v>Inactive</v>
      </c>
      <c r="W75" s="24" t="str">
        <f>IF('User Request '!R80="Yes","Received URF", "Inactive")</f>
        <v>Inactive</v>
      </c>
      <c r="X75" s="24" t="str">
        <f>IF('User Request '!S80=""," Inactive", "Received URF")</f>
        <v xml:space="preserve"> Inactive</v>
      </c>
      <c r="Y75" s="24" t="str">
        <f>IF('User Request '!W80="Not Applicable"," Inactive", "Received URF")</f>
        <v xml:space="preserve"> Inactive</v>
      </c>
      <c r="Z75" s="33" t="str">
        <f>IF('User Request '!X80="Not Applicable"," Inactive", "Received URF")</f>
        <v xml:space="preserve"> Inactive</v>
      </c>
      <c r="AA75" s="24" t="s">
        <v>279</v>
      </c>
      <c r="AB75" s="20" t="s">
        <v>102</v>
      </c>
    </row>
    <row r="76" spans="1:28" customFormat="1" x14ac:dyDescent="0.25">
      <c r="A76" s="20" t="str">
        <f>IF('User Request '!A81="","",'User Request '!A81)</f>
        <v/>
      </c>
      <c r="B76" s="20" t="str">
        <f>IF('User Request '!C81="","",'User Request '!C81)</f>
        <v/>
      </c>
      <c r="C76" s="20" t="str">
        <f>IF('User Request '!D81="","",'User Request '!D81)</f>
        <v/>
      </c>
      <c r="D76" s="20" t="str">
        <f>IF('User Request '!E81="","",'User Request '!E81)</f>
        <v/>
      </c>
      <c r="E76" s="20" t="str">
        <f>TRIM(LOWER('User Request '!F81))</f>
        <v/>
      </c>
      <c r="F76" s="20" t="str">
        <f t="shared" si="2"/>
        <v/>
      </c>
      <c r="G76" s="20"/>
      <c r="H76" s="20" t="str">
        <f t="shared" si="3"/>
        <v>.@</v>
      </c>
      <c r="I76" s="20"/>
      <c r="J76" s="20"/>
      <c r="K76" s="20" t="str">
        <f>IF('User Request '!G81="","",'User Request '!G81)</f>
        <v/>
      </c>
      <c r="L76" s="20" t="str">
        <f>IF('User Request '!H81="","",'User Request '!H81)</f>
        <v/>
      </c>
      <c r="M76" s="20" t="str">
        <f>IF('User Request '!I81="","",'User Request '!I81)</f>
        <v/>
      </c>
      <c r="N76" s="20" t="str">
        <f>IF('User Request '!J81="","",'User Request '!J81)</f>
        <v/>
      </c>
      <c r="O76" s="20" t="str">
        <f>IF('User Request '!K81="","",'User Request '!K81)</f>
        <v/>
      </c>
      <c r="P76" s="20" t="str">
        <f>IF('User Request '!L81="","",'User Request '!L81)</f>
        <v/>
      </c>
      <c r="Q76" s="20" t="str">
        <f>IF('User Request '!M81="","",'User Request '!M81)</f>
        <v/>
      </c>
      <c r="R76" s="20" t="str">
        <f>IF('User Request '!N81="","",'User Request '!N81)</f>
        <v/>
      </c>
      <c r="S76" s="20" t="str">
        <f>IF('User Request '!O81="","",'User Request '!O81)</f>
        <v/>
      </c>
      <c r="T76" s="20" t="str">
        <f>IF('User Request '!P81="","",'User Request '!P81)</f>
        <v/>
      </c>
      <c r="U76" s="24" t="str">
        <f>IF('User Request '!P81="Yes","Pending", "Inactive")</f>
        <v>Inactive</v>
      </c>
      <c r="V76" s="24" t="str">
        <f>IF('User Request '!Q81="Yes","Received URF", "Inactive")</f>
        <v>Inactive</v>
      </c>
      <c r="W76" s="24" t="str">
        <f>IF('User Request '!R81="Yes","Received URF", "Inactive")</f>
        <v>Inactive</v>
      </c>
      <c r="X76" s="24" t="str">
        <f>IF('User Request '!S81=""," Inactive", "Received URF")</f>
        <v xml:space="preserve"> Inactive</v>
      </c>
      <c r="Y76" s="24" t="str">
        <f>IF('User Request '!W81="Not Applicable"," Inactive", "Received URF")</f>
        <v xml:space="preserve"> Inactive</v>
      </c>
      <c r="Z76" s="33" t="str">
        <f>IF('User Request '!X81="Not Applicable"," Inactive", "Received URF")</f>
        <v xml:space="preserve"> Inactive</v>
      </c>
      <c r="AA76" s="24" t="s">
        <v>279</v>
      </c>
      <c r="AB76" s="20" t="s">
        <v>102</v>
      </c>
    </row>
    <row r="77" spans="1:28" customFormat="1" x14ac:dyDescent="0.25">
      <c r="A77" s="20" t="str">
        <f>IF('User Request '!A82="","",'User Request '!A82)</f>
        <v/>
      </c>
      <c r="B77" s="20" t="str">
        <f>IF('User Request '!C82="","",'User Request '!C82)</f>
        <v/>
      </c>
      <c r="C77" s="20" t="str">
        <f>IF('User Request '!D82="","",'User Request '!D82)</f>
        <v/>
      </c>
      <c r="D77" s="20" t="str">
        <f>IF('User Request '!E82="","",'User Request '!E82)</f>
        <v/>
      </c>
      <c r="E77" s="20" t="str">
        <f>TRIM(LOWER('User Request '!F82))</f>
        <v/>
      </c>
      <c r="F77" s="20" t="str">
        <f t="shared" si="2"/>
        <v/>
      </c>
      <c r="G77" s="20"/>
      <c r="H77" s="20" t="str">
        <f t="shared" si="3"/>
        <v>.@</v>
      </c>
      <c r="I77" s="20"/>
      <c r="J77" s="20"/>
      <c r="K77" s="20" t="str">
        <f>IF('User Request '!G82="","",'User Request '!G82)</f>
        <v/>
      </c>
      <c r="L77" s="20" t="str">
        <f>IF('User Request '!H82="","",'User Request '!H82)</f>
        <v/>
      </c>
      <c r="M77" s="20" t="str">
        <f>IF('User Request '!I82="","",'User Request '!I82)</f>
        <v/>
      </c>
      <c r="N77" s="20" t="str">
        <f>IF('User Request '!J82="","",'User Request '!J82)</f>
        <v/>
      </c>
      <c r="O77" s="20" t="str">
        <f>IF('User Request '!K82="","",'User Request '!K82)</f>
        <v/>
      </c>
      <c r="P77" s="20" t="str">
        <f>IF('User Request '!L82="","",'User Request '!L82)</f>
        <v/>
      </c>
      <c r="Q77" s="20" t="str">
        <f>IF('User Request '!M82="","",'User Request '!M82)</f>
        <v/>
      </c>
      <c r="R77" s="20" t="str">
        <f>IF('User Request '!N82="","",'User Request '!N82)</f>
        <v/>
      </c>
      <c r="S77" s="20" t="str">
        <f>IF('User Request '!O82="","",'User Request '!O82)</f>
        <v/>
      </c>
      <c r="T77" s="20" t="str">
        <f>IF('User Request '!P82="","",'User Request '!P82)</f>
        <v/>
      </c>
      <c r="U77" s="24" t="str">
        <f>IF('User Request '!P82="Yes","Pending", "Inactive")</f>
        <v>Inactive</v>
      </c>
      <c r="V77" s="24" t="str">
        <f>IF('User Request '!Q82="Yes","Received URF", "Inactive")</f>
        <v>Inactive</v>
      </c>
      <c r="W77" s="24" t="str">
        <f>IF('User Request '!R82="Yes","Received URF", "Inactive")</f>
        <v>Inactive</v>
      </c>
      <c r="X77" s="24" t="str">
        <f>IF('User Request '!S82=""," Inactive", "Received URF")</f>
        <v xml:space="preserve"> Inactive</v>
      </c>
      <c r="Y77" s="24" t="str">
        <f>IF('User Request '!W82="Not Applicable"," Inactive", "Received URF")</f>
        <v xml:space="preserve"> Inactive</v>
      </c>
      <c r="Z77" s="33" t="str">
        <f>IF('User Request '!X82="Not Applicable"," Inactive", "Received URF")</f>
        <v xml:space="preserve"> Inactive</v>
      </c>
      <c r="AA77" s="24" t="s">
        <v>279</v>
      </c>
      <c r="AB77" s="20" t="s">
        <v>102</v>
      </c>
    </row>
    <row r="78" spans="1:28" customFormat="1" x14ac:dyDescent="0.25">
      <c r="A78" s="20" t="str">
        <f>IF('User Request '!A83="","",'User Request '!A83)</f>
        <v/>
      </c>
      <c r="B78" s="20" t="str">
        <f>IF('User Request '!C83="","",'User Request '!C83)</f>
        <v/>
      </c>
      <c r="C78" s="20" t="str">
        <f>IF('User Request '!D83="","",'User Request '!D83)</f>
        <v/>
      </c>
      <c r="D78" s="20" t="str">
        <f>IF('User Request '!E83="","",'User Request '!E83)</f>
        <v/>
      </c>
      <c r="E78" s="20" t="str">
        <f>TRIM(LOWER('User Request '!F83))</f>
        <v/>
      </c>
      <c r="F78" s="20" t="str">
        <f t="shared" si="2"/>
        <v/>
      </c>
      <c r="G78" s="20"/>
      <c r="H78" s="20" t="str">
        <f t="shared" si="3"/>
        <v>.@</v>
      </c>
      <c r="I78" s="20"/>
      <c r="J78" s="20"/>
      <c r="K78" s="20" t="str">
        <f>IF('User Request '!G83="","",'User Request '!G83)</f>
        <v/>
      </c>
      <c r="L78" s="20" t="str">
        <f>IF('User Request '!H83="","",'User Request '!H83)</f>
        <v/>
      </c>
      <c r="M78" s="20" t="str">
        <f>IF('User Request '!I83="","",'User Request '!I83)</f>
        <v/>
      </c>
      <c r="N78" s="20" t="str">
        <f>IF('User Request '!J83="","",'User Request '!J83)</f>
        <v/>
      </c>
      <c r="O78" s="20" t="str">
        <f>IF('User Request '!K83="","",'User Request '!K83)</f>
        <v/>
      </c>
      <c r="P78" s="20" t="str">
        <f>IF('User Request '!L83="","",'User Request '!L83)</f>
        <v/>
      </c>
      <c r="Q78" s="20" t="str">
        <f>IF('User Request '!M83="","",'User Request '!M83)</f>
        <v/>
      </c>
      <c r="R78" s="20" t="str">
        <f>IF('User Request '!N83="","",'User Request '!N83)</f>
        <v/>
      </c>
      <c r="S78" s="20" t="str">
        <f>IF('User Request '!O83="","",'User Request '!O83)</f>
        <v/>
      </c>
      <c r="T78" s="20" t="str">
        <f>IF('User Request '!P83="","",'User Request '!P83)</f>
        <v/>
      </c>
      <c r="U78" s="24" t="str">
        <f>IF('User Request '!P83="Yes","Pending", "Inactive")</f>
        <v>Inactive</v>
      </c>
      <c r="V78" s="24" t="str">
        <f>IF('User Request '!Q83="Yes","Received URF", "Inactive")</f>
        <v>Inactive</v>
      </c>
      <c r="W78" s="24" t="str">
        <f>IF('User Request '!R83="Yes","Received URF", "Inactive")</f>
        <v>Inactive</v>
      </c>
      <c r="X78" s="24" t="str">
        <f>IF('User Request '!S83=""," Inactive", "Received URF")</f>
        <v xml:space="preserve"> Inactive</v>
      </c>
      <c r="Y78" s="24" t="str">
        <f>IF('User Request '!W83="Not Applicable"," Inactive", "Received URF")</f>
        <v xml:space="preserve"> Inactive</v>
      </c>
      <c r="Z78" s="33" t="str">
        <f>IF('User Request '!X83="Not Applicable"," Inactive", "Received URF")</f>
        <v xml:space="preserve"> Inactive</v>
      </c>
      <c r="AA78" s="24" t="s">
        <v>279</v>
      </c>
      <c r="AB78" s="20" t="s">
        <v>102</v>
      </c>
    </row>
    <row r="79" spans="1:28" customFormat="1" x14ac:dyDescent="0.25">
      <c r="A79" s="20" t="str">
        <f>IF('User Request '!A84="","",'User Request '!A84)</f>
        <v/>
      </c>
      <c r="B79" s="20" t="str">
        <f>IF('User Request '!C84="","",'User Request '!C84)</f>
        <v/>
      </c>
      <c r="C79" s="20" t="str">
        <f>IF('User Request '!D84="","",'User Request '!D84)</f>
        <v/>
      </c>
      <c r="D79" s="20" t="str">
        <f>IF('User Request '!E84="","",'User Request '!E84)</f>
        <v/>
      </c>
      <c r="E79" s="20" t="str">
        <f>TRIM(LOWER('User Request '!F84))</f>
        <v/>
      </c>
      <c r="F79" s="20" t="str">
        <f t="shared" si="2"/>
        <v/>
      </c>
      <c r="G79" s="20"/>
      <c r="H79" s="20" t="str">
        <f t="shared" si="3"/>
        <v>.@</v>
      </c>
      <c r="I79" s="20"/>
      <c r="J79" s="20"/>
      <c r="K79" s="20" t="str">
        <f>IF('User Request '!G84="","",'User Request '!G84)</f>
        <v/>
      </c>
      <c r="L79" s="20" t="str">
        <f>IF('User Request '!H84="","",'User Request '!H84)</f>
        <v/>
      </c>
      <c r="M79" s="20" t="str">
        <f>IF('User Request '!I84="","",'User Request '!I84)</f>
        <v/>
      </c>
      <c r="N79" s="20" t="str">
        <f>IF('User Request '!J84="","",'User Request '!J84)</f>
        <v/>
      </c>
      <c r="O79" s="20" t="str">
        <f>IF('User Request '!K84="","",'User Request '!K84)</f>
        <v/>
      </c>
      <c r="P79" s="20" t="str">
        <f>IF('User Request '!L84="","",'User Request '!L84)</f>
        <v/>
      </c>
      <c r="Q79" s="20" t="str">
        <f>IF('User Request '!M84="","",'User Request '!M84)</f>
        <v/>
      </c>
      <c r="R79" s="20" t="str">
        <f>IF('User Request '!N84="","",'User Request '!N84)</f>
        <v/>
      </c>
      <c r="S79" s="20" t="str">
        <f>IF('User Request '!O84="","",'User Request '!O84)</f>
        <v/>
      </c>
      <c r="T79" s="20" t="str">
        <f>IF('User Request '!P84="","",'User Request '!P84)</f>
        <v/>
      </c>
      <c r="U79" s="24" t="str">
        <f>IF('User Request '!P84="Yes","Pending", "Inactive")</f>
        <v>Inactive</v>
      </c>
      <c r="V79" s="24" t="str">
        <f>IF('User Request '!Q84="Yes","Received URF", "Inactive")</f>
        <v>Inactive</v>
      </c>
      <c r="W79" s="24" t="str">
        <f>IF('User Request '!R84="Yes","Received URF", "Inactive")</f>
        <v>Inactive</v>
      </c>
      <c r="X79" s="24" t="str">
        <f>IF('User Request '!S84=""," Inactive", "Received URF")</f>
        <v xml:space="preserve"> Inactive</v>
      </c>
      <c r="Y79" s="24" t="str">
        <f>IF('User Request '!W84="Not Applicable"," Inactive", "Received URF")</f>
        <v xml:space="preserve"> Inactive</v>
      </c>
      <c r="Z79" s="33" t="str">
        <f>IF('User Request '!X84="Not Applicable"," Inactive", "Received URF")</f>
        <v xml:space="preserve"> Inactive</v>
      </c>
      <c r="AA79" s="24" t="s">
        <v>279</v>
      </c>
      <c r="AB79" s="20" t="s">
        <v>102</v>
      </c>
    </row>
    <row r="80" spans="1:28" customFormat="1" x14ac:dyDescent="0.25">
      <c r="A80" s="20" t="str">
        <f>IF('User Request '!A85="","",'User Request '!A85)</f>
        <v/>
      </c>
      <c r="B80" s="20" t="str">
        <f>IF('User Request '!C85="","",'User Request '!C85)</f>
        <v/>
      </c>
      <c r="C80" s="20" t="str">
        <f>IF('User Request '!D85="","",'User Request '!D85)</f>
        <v/>
      </c>
      <c r="D80" s="20" t="str">
        <f>IF('User Request '!E85="","",'User Request '!E85)</f>
        <v/>
      </c>
      <c r="E80" s="20" t="str">
        <f>TRIM(LOWER('User Request '!F85))</f>
        <v/>
      </c>
      <c r="F80" s="20" t="str">
        <f t="shared" si="2"/>
        <v/>
      </c>
      <c r="G80" s="20"/>
      <c r="H80" s="20" t="str">
        <f t="shared" si="3"/>
        <v>.@</v>
      </c>
      <c r="I80" s="20"/>
      <c r="J80" s="20"/>
      <c r="K80" s="20" t="str">
        <f>IF('User Request '!G85="","",'User Request '!G85)</f>
        <v/>
      </c>
      <c r="L80" s="20" t="str">
        <f>IF('User Request '!H85="","",'User Request '!H85)</f>
        <v/>
      </c>
      <c r="M80" s="20" t="str">
        <f>IF('User Request '!I85="","",'User Request '!I85)</f>
        <v/>
      </c>
      <c r="N80" s="20" t="str">
        <f>IF('User Request '!J85="","",'User Request '!J85)</f>
        <v/>
      </c>
      <c r="O80" s="20" t="str">
        <f>IF('User Request '!K85="","",'User Request '!K85)</f>
        <v/>
      </c>
      <c r="P80" s="20" t="str">
        <f>IF('User Request '!L85="","",'User Request '!L85)</f>
        <v/>
      </c>
      <c r="Q80" s="20" t="str">
        <f>IF('User Request '!M85="","",'User Request '!M85)</f>
        <v/>
      </c>
      <c r="R80" s="20" t="str">
        <f>IF('User Request '!N85="","",'User Request '!N85)</f>
        <v/>
      </c>
      <c r="S80" s="20" t="str">
        <f>IF('User Request '!O85="","",'User Request '!O85)</f>
        <v/>
      </c>
      <c r="T80" s="20" t="str">
        <f>IF('User Request '!P85="","",'User Request '!P85)</f>
        <v/>
      </c>
      <c r="U80" s="24" t="str">
        <f>IF('User Request '!P85="Yes","Pending", "Inactive")</f>
        <v>Inactive</v>
      </c>
      <c r="V80" s="24" t="str">
        <f>IF('User Request '!Q85="Yes","Received URF", "Inactive")</f>
        <v>Inactive</v>
      </c>
      <c r="W80" s="24" t="str">
        <f>IF('User Request '!R85="Yes","Received URF", "Inactive")</f>
        <v>Inactive</v>
      </c>
      <c r="X80" s="24" t="str">
        <f>IF('User Request '!S85=""," Inactive", "Received URF")</f>
        <v xml:space="preserve"> Inactive</v>
      </c>
      <c r="Y80" s="24" t="str">
        <f>IF('User Request '!W85="Not Applicable"," Inactive", "Received URF")</f>
        <v xml:space="preserve"> Inactive</v>
      </c>
      <c r="Z80" s="33" t="str">
        <f>IF('User Request '!X85="Not Applicable"," Inactive", "Received URF")</f>
        <v xml:space="preserve"> Inactive</v>
      </c>
      <c r="AA80" s="24" t="s">
        <v>279</v>
      </c>
      <c r="AB80" s="20" t="s">
        <v>102</v>
      </c>
    </row>
    <row r="81" spans="1:28" customFormat="1" x14ac:dyDescent="0.25">
      <c r="A81" s="20" t="str">
        <f>IF('User Request '!A86="","",'User Request '!A86)</f>
        <v/>
      </c>
      <c r="B81" s="20" t="str">
        <f>IF('User Request '!C86="","",'User Request '!C86)</f>
        <v/>
      </c>
      <c r="C81" s="20" t="str">
        <f>IF('User Request '!D86="","",'User Request '!D86)</f>
        <v/>
      </c>
      <c r="D81" s="20" t="str">
        <f>IF('User Request '!E86="","",'User Request '!E86)</f>
        <v/>
      </c>
      <c r="E81" s="20" t="str">
        <f>TRIM(LOWER('User Request '!F86))</f>
        <v/>
      </c>
      <c r="F81" s="20" t="str">
        <f t="shared" si="2"/>
        <v/>
      </c>
      <c r="G81" s="20"/>
      <c r="H81" s="20" t="str">
        <f t="shared" si="3"/>
        <v>.@</v>
      </c>
      <c r="I81" s="20"/>
      <c r="J81" s="20"/>
      <c r="K81" s="20" t="str">
        <f>IF('User Request '!G86="","",'User Request '!G86)</f>
        <v/>
      </c>
      <c r="L81" s="20" t="str">
        <f>IF('User Request '!H86="","",'User Request '!H86)</f>
        <v/>
      </c>
      <c r="M81" s="20" t="str">
        <f>IF('User Request '!I86="","",'User Request '!I86)</f>
        <v/>
      </c>
      <c r="N81" s="20" t="str">
        <f>IF('User Request '!J86="","",'User Request '!J86)</f>
        <v/>
      </c>
      <c r="O81" s="20" t="str">
        <f>IF('User Request '!K86="","",'User Request '!K86)</f>
        <v/>
      </c>
      <c r="P81" s="20" t="str">
        <f>IF('User Request '!L86="","",'User Request '!L86)</f>
        <v/>
      </c>
      <c r="Q81" s="20" t="str">
        <f>IF('User Request '!M86="","",'User Request '!M86)</f>
        <v/>
      </c>
      <c r="R81" s="20" t="str">
        <f>IF('User Request '!N86="","",'User Request '!N86)</f>
        <v/>
      </c>
      <c r="S81" s="20" t="str">
        <f>IF('User Request '!O86="","",'User Request '!O86)</f>
        <v/>
      </c>
      <c r="T81" s="20" t="str">
        <f>IF('User Request '!P86="","",'User Request '!P86)</f>
        <v/>
      </c>
      <c r="U81" s="24" t="str">
        <f>IF('User Request '!P86="Yes","Pending", "Inactive")</f>
        <v>Inactive</v>
      </c>
      <c r="V81" s="24" t="str">
        <f>IF('User Request '!Q86="Yes","Received URF", "Inactive")</f>
        <v>Inactive</v>
      </c>
      <c r="W81" s="24" t="str">
        <f>IF('User Request '!R86="Yes","Received URF", "Inactive")</f>
        <v>Inactive</v>
      </c>
      <c r="X81" s="24" t="str">
        <f>IF('User Request '!S86=""," Inactive", "Received URF")</f>
        <v xml:space="preserve"> Inactive</v>
      </c>
      <c r="Y81" s="24" t="str">
        <f>IF('User Request '!W86="Not Applicable"," Inactive", "Received URF")</f>
        <v xml:space="preserve"> Inactive</v>
      </c>
      <c r="Z81" s="33" t="str">
        <f>IF('User Request '!X86="Not Applicable"," Inactive", "Received URF")</f>
        <v xml:space="preserve"> Inactive</v>
      </c>
      <c r="AA81" s="24" t="s">
        <v>279</v>
      </c>
      <c r="AB81" s="20" t="s">
        <v>102</v>
      </c>
    </row>
    <row r="82" spans="1:28" customFormat="1" x14ac:dyDescent="0.25">
      <c r="A82" s="20" t="str">
        <f>IF('User Request '!A87="","",'User Request '!A87)</f>
        <v/>
      </c>
      <c r="B82" s="20" t="str">
        <f>IF('User Request '!C87="","",'User Request '!C87)</f>
        <v/>
      </c>
      <c r="C82" s="20" t="str">
        <f>IF('User Request '!D87="","",'User Request '!D87)</f>
        <v/>
      </c>
      <c r="D82" s="20" t="str">
        <f>IF('User Request '!E87="","",'User Request '!E87)</f>
        <v/>
      </c>
      <c r="E82" s="20" t="str">
        <f>TRIM(LOWER('User Request '!F87))</f>
        <v/>
      </c>
      <c r="F82" s="20" t="str">
        <f t="shared" si="2"/>
        <v/>
      </c>
      <c r="G82" s="20"/>
      <c r="H82" s="20" t="str">
        <f t="shared" si="3"/>
        <v>.@</v>
      </c>
      <c r="I82" s="20"/>
      <c r="J82" s="20"/>
      <c r="K82" s="20" t="str">
        <f>IF('User Request '!G87="","",'User Request '!G87)</f>
        <v/>
      </c>
      <c r="L82" s="20" t="str">
        <f>IF('User Request '!H87="","",'User Request '!H87)</f>
        <v/>
      </c>
      <c r="M82" s="20" t="str">
        <f>IF('User Request '!I87="","",'User Request '!I87)</f>
        <v/>
      </c>
      <c r="N82" s="20" t="str">
        <f>IF('User Request '!J87="","",'User Request '!J87)</f>
        <v/>
      </c>
      <c r="O82" s="20" t="str">
        <f>IF('User Request '!K87="","",'User Request '!K87)</f>
        <v/>
      </c>
      <c r="P82" s="20" t="str">
        <f>IF('User Request '!L87="","",'User Request '!L87)</f>
        <v/>
      </c>
      <c r="Q82" s="20" t="str">
        <f>IF('User Request '!M87="","",'User Request '!M87)</f>
        <v/>
      </c>
      <c r="R82" s="20" t="str">
        <f>IF('User Request '!N87="","",'User Request '!N87)</f>
        <v/>
      </c>
      <c r="S82" s="20" t="str">
        <f>IF('User Request '!O87="","",'User Request '!O87)</f>
        <v/>
      </c>
      <c r="T82" s="20" t="str">
        <f>IF('User Request '!P87="","",'User Request '!P87)</f>
        <v/>
      </c>
      <c r="U82" s="24" t="str">
        <f>IF('User Request '!P87="Yes","Pending", "Inactive")</f>
        <v>Inactive</v>
      </c>
      <c r="V82" s="24" t="str">
        <f>IF('User Request '!Q87="Yes","Received URF", "Inactive")</f>
        <v>Inactive</v>
      </c>
      <c r="W82" s="24" t="str">
        <f>IF('User Request '!R87="Yes","Received URF", "Inactive")</f>
        <v>Inactive</v>
      </c>
      <c r="X82" s="24" t="str">
        <f>IF('User Request '!S87=""," Inactive", "Received URF")</f>
        <v xml:space="preserve"> Inactive</v>
      </c>
      <c r="Y82" s="24" t="str">
        <f>IF('User Request '!W87="Not Applicable"," Inactive", "Received URF")</f>
        <v xml:space="preserve"> Inactive</v>
      </c>
      <c r="Z82" s="33" t="str">
        <f>IF('User Request '!X87="Not Applicable"," Inactive", "Received URF")</f>
        <v xml:space="preserve"> Inactive</v>
      </c>
      <c r="AA82" s="24" t="s">
        <v>279</v>
      </c>
      <c r="AB82" s="20" t="s">
        <v>102</v>
      </c>
    </row>
    <row r="83" spans="1:28" customFormat="1" x14ac:dyDescent="0.25">
      <c r="A83" s="20" t="str">
        <f>IF('User Request '!A88="","",'User Request '!A88)</f>
        <v/>
      </c>
      <c r="B83" s="20" t="str">
        <f>IF('User Request '!C88="","",'User Request '!C88)</f>
        <v/>
      </c>
      <c r="C83" s="20" t="str">
        <f>IF('User Request '!D88="","",'User Request '!D88)</f>
        <v/>
      </c>
      <c r="D83" s="20" t="str">
        <f>IF('User Request '!E88="","",'User Request '!E88)</f>
        <v/>
      </c>
      <c r="E83" s="20" t="str">
        <f>TRIM(LOWER('User Request '!F88))</f>
        <v/>
      </c>
      <c r="F83" s="20" t="str">
        <f t="shared" si="2"/>
        <v/>
      </c>
      <c r="G83" s="20"/>
      <c r="H83" s="20" t="str">
        <f t="shared" si="3"/>
        <v>.@</v>
      </c>
      <c r="I83" s="20"/>
      <c r="J83" s="20"/>
      <c r="K83" s="20" t="str">
        <f>IF('User Request '!G88="","",'User Request '!G88)</f>
        <v/>
      </c>
      <c r="L83" s="20" t="str">
        <f>IF('User Request '!H88="","",'User Request '!H88)</f>
        <v/>
      </c>
      <c r="M83" s="20" t="str">
        <f>IF('User Request '!I88="","",'User Request '!I88)</f>
        <v/>
      </c>
      <c r="N83" s="20" t="str">
        <f>IF('User Request '!J88="","",'User Request '!J88)</f>
        <v/>
      </c>
      <c r="O83" s="20" t="str">
        <f>IF('User Request '!K88="","",'User Request '!K88)</f>
        <v/>
      </c>
      <c r="P83" s="20" t="str">
        <f>IF('User Request '!L88="","",'User Request '!L88)</f>
        <v/>
      </c>
      <c r="Q83" s="20" t="str">
        <f>IF('User Request '!M88="","",'User Request '!M88)</f>
        <v/>
      </c>
      <c r="R83" s="20" t="str">
        <f>IF('User Request '!N88="","",'User Request '!N88)</f>
        <v/>
      </c>
      <c r="S83" s="20" t="str">
        <f>IF('User Request '!O88="","",'User Request '!O88)</f>
        <v/>
      </c>
      <c r="T83" s="20" t="str">
        <f>IF('User Request '!P88="","",'User Request '!P88)</f>
        <v/>
      </c>
      <c r="U83" s="24" t="str">
        <f>IF('User Request '!P88="Yes","Pending", "Inactive")</f>
        <v>Inactive</v>
      </c>
      <c r="V83" s="24" t="str">
        <f>IF('User Request '!Q88="Yes","Received URF", "Inactive")</f>
        <v>Inactive</v>
      </c>
      <c r="W83" s="24" t="str">
        <f>IF('User Request '!R88="Yes","Received URF", "Inactive")</f>
        <v>Inactive</v>
      </c>
      <c r="X83" s="24" t="str">
        <f>IF('User Request '!S88=""," Inactive", "Received URF")</f>
        <v xml:space="preserve"> Inactive</v>
      </c>
      <c r="Y83" s="24" t="str">
        <f>IF('User Request '!W88="Not Applicable"," Inactive", "Received URF")</f>
        <v xml:space="preserve"> Inactive</v>
      </c>
      <c r="Z83" s="33" t="str">
        <f>IF('User Request '!X88="Not Applicable"," Inactive", "Received URF")</f>
        <v xml:space="preserve"> Inactive</v>
      </c>
      <c r="AA83" s="24" t="s">
        <v>279</v>
      </c>
      <c r="AB83" s="20" t="s">
        <v>102</v>
      </c>
    </row>
    <row r="84" spans="1:28" customFormat="1" x14ac:dyDescent="0.25">
      <c r="A84" s="20" t="str">
        <f>IF('User Request '!A89="","",'User Request '!A89)</f>
        <v/>
      </c>
      <c r="B84" s="20" t="str">
        <f>IF('User Request '!C89="","",'User Request '!C89)</f>
        <v/>
      </c>
      <c r="C84" s="20" t="str">
        <f>IF('User Request '!D89="","",'User Request '!D89)</f>
        <v/>
      </c>
      <c r="D84" s="20" t="str">
        <f>IF('User Request '!E89="","",'User Request '!E89)</f>
        <v/>
      </c>
      <c r="E84" s="20" t="str">
        <f>TRIM(LOWER('User Request '!F89))</f>
        <v/>
      </c>
      <c r="F84" s="20" t="str">
        <f t="shared" si="2"/>
        <v/>
      </c>
      <c r="G84" s="20"/>
      <c r="H84" s="20" t="str">
        <f t="shared" si="3"/>
        <v>.@</v>
      </c>
      <c r="I84" s="20"/>
      <c r="J84" s="20"/>
      <c r="K84" s="20" t="str">
        <f>IF('User Request '!G89="","",'User Request '!G89)</f>
        <v/>
      </c>
      <c r="L84" s="20" t="str">
        <f>IF('User Request '!H89="","",'User Request '!H89)</f>
        <v/>
      </c>
      <c r="M84" s="20" t="str">
        <f>IF('User Request '!I89="","",'User Request '!I89)</f>
        <v/>
      </c>
      <c r="N84" s="20" t="str">
        <f>IF('User Request '!J89="","",'User Request '!J89)</f>
        <v/>
      </c>
      <c r="O84" s="20" t="str">
        <f>IF('User Request '!K89="","",'User Request '!K89)</f>
        <v/>
      </c>
      <c r="P84" s="20" t="str">
        <f>IF('User Request '!L89="","",'User Request '!L89)</f>
        <v/>
      </c>
      <c r="Q84" s="20" t="str">
        <f>IF('User Request '!M89="","",'User Request '!M89)</f>
        <v/>
      </c>
      <c r="R84" s="20" t="str">
        <f>IF('User Request '!N89="","",'User Request '!N89)</f>
        <v/>
      </c>
      <c r="S84" s="20" t="str">
        <f>IF('User Request '!O89="","",'User Request '!O89)</f>
        <v/>
      </c>
      <c r="T84" s="20" t="str">
        <f>IF('User Request '!P89="","",'User Request '!P89)</f>
        <v/>
      </c>
      <c r="U84" s="24" t="str">
        <f>IF('User Request '!P89="Yes","Pending", "Inactive")</f>
        <v>Inactive</v>
      </c>
      <c r="V84" s="24" t="str">
        <f>IF('User Request '!Q89="Yes","Received URF", "Inactive")</f>
        <v>Inactive</v>
      </c>
      <c r="W84" s="24" t="str">
        <f>IF('User Request '!R89="Yes","Received URF", "Inactive")</f>
        <v>Inactive</v>
      </c>
      <c r="X84" s="24" t="str">
        <f>IF('User Request '!S89=""," Inactive", "Received URF")</f>
        <v xml:space="preserve"> Inactive</v>
      </c>
      <c r="Y84" s="24" t="str">
        <f>IF('User Request '!W89="Not Applicable"," Inactive", "Received URF")</f>
        <v xml:space="preserve"> Inactive</v>
      </c>
      <c r="Z84" s="33" t="str">
        <f>IF('User Request '!X89="Not Applicable"," Inactive", "Received URF")</f>
        <v xml:space="preserve"> Inactive</v>
      </c>
      <c r="AA84" s="24" t="s">
        <v>279</v>
      </c>
      <c r="AB84" s="20" t="s">
        <v>102</v>
      </c>
    </row>
    <row r="85" spans="1:28" customFormat="1" x14ac:dyDescent="0.25">
      <c r="A85" s="20" t="str">
        <f>IF('User Request '!A90="","",'User Request '!A90)</f>
        <v/>
      </c>
      <c r="B85" s="20" t="str">
        <f>IF('User Request '!C90="","",'User Request '!C90)</f>
        <v/>
      </c>
      <c r="C85" s="20" t="str">
        <f>IF('User Request '!D90="","",'User Request '!D90)</f>
        <v/>
      </c>
      <c r="D85" s="20" t="str">
        <f>IF('User Request '!E90="","",'User Request '!E90)</f>
        <v/>
      </c>
      <c r="E85" s="20" t="str">
        <f>TRIM(LOWER('User Request '!F90))</f>
        <v/>
      </c>
      <c r="F85" s="20" t="str">
        <f t="shared" si="2"/>
        <v/>
      </c>
      <c r="G85" s="20"/>
      <c r="H85" s="20" t="str">
        <f t="shared" si="3"/>
        <v>.@</v>
      </c>
      <c r="I85" s="20"/>
      <c r="J85" s="20"/>
      <c r="K85" s="20" t="str">
        <f>IF('User Request '!G90="","",'User Request '!G90)</f>
        <v/>
      </c>
      <c r="L85" s="20" t="str">
        <f>IF('User Request '!H90="","",'User Request '!H90)</f>
        <v/>
      </c>
      <c r="M85" s="20" t="str">
        <f>IF('User Request '!I90="","",'User Request '!I90)</f>
        <v/>
      </c>
      <c r="N85" s="20" t="str">
        <f>IF('User Request '!J90="","",'User Request '!J90)</f>
        <v/>
      </c>
      <c r="O85" s="20" t="str">
        <f>IF('User Request '!K90="","",'User Request '!K90)</f>
        <v/>
      </c>
      <c r="P85" s="20" t="str">
        <f>IF('User Request '!L90="","",'User Request '!L90)</f>
        <v/>
      </c>
      <c r="Q85" s="20" t="str">
        <f>IF('User Request '!M90="","",'User Request '!M90)</f>
        <v/>
      </c>
      <c r="R85" s="20" t="str">
        <f>IF('User Request '!N90="","",'User Request '!N90)</f>
        <v/>
      </c>
      <c r="S85" s="20" t="str">
        <f>IF('User Request '!O90="","",'User Request '!O90)</f>
        <v/>
      </c>
      <c r="T85" s="20" t="str">
        <f>IF('User Request '!P90="","",'User Request '!P90)</f>
        <v/>
      </c>
      <c r="U85" s="24" t="str">
        <f>IF('User Request '!P90="Yes","Pending", "Inactive")</f>
        <v>Inactive</v>
      </c>
      <c r="V85" s="24" t="str">
        <f>IF('User Request '!Q90="Yes","Received URF", "Inactive")</f>
        <v>Inactive</v>
      </c>
      <c r="W85" s="24" t="str">
        <f>IF('User Request '!R90="Yes","Received URF", "Inactive")</f>
        <v>Inactive</v>
      </c>
      <c r="X85" s="24" t="str">
        <f>IF('User Request '!S90=""," Inactive", "Received URF")</f>
        <v xml:space="preserve"> Inactive</v>
      </c>
      <c r="Y85" s="24" t="str">
        <f>IF('User Request '!W90="Not Applicable"," Inactive", "Received URF")</f>
        <v xml:space="preserve"> Inactive</v>
      </c>
      <c r="Z85" s="33" t="str">
        <f>IF('User Request '!X90="Not Applicable"," Inactive", "Received URF")</f>
        <v xml:space="preserve"> Inactive</v>
      </c>
      <c r="AA85" s="24" t="s">
        <v>279</v>
      </c>
      <c r="AB85" s="20" t="s">
        <v>102</v>
      </c>
    </row>
    <row r="86" spans="1:28" customFormat="1" x14ac:dyDescent="0.25">
      <c r="A86" s="20" t="str">
        <f>IF('User Request '!A91="","",'User Request '!A91)</f>
        <v/>
      </c>
      <c r="B86" s="20" t="str">
        <f>IF('User Request '!C91="","",'User Request '!C91)</f>
        <v/>
      </c>
      <c r="C86" s="20" t="str">
        <f>IF('User Request '!D91="","",'User Request '!D91)</f>
        <v/>
      </c>
      <c r="D86" s="20" t="str">
        <f>IF('User Request '!E91="","",'User Request '!E91)</f>
        <v/>
      </c>
      <c r="E86" s="20" t="str">
        <f>TRIM(LOWER('User Request '!F91))</f>
        <v/>
      </c>
      <c r="F86" s="20" t="str">
        <f t="shared" si="2"/>
        <v/>
      </c>
      <c r="G86" s="20"/>
      <c r="H86" s="20" t="str">
        <f t="shared" si="3"/>
        <v>.@</v>
      </c>
      <c r="I86" s="20"/>
      <c r="J86" s="20"/>
      <c r="K86" s="20" t="str">
        <f>IF('User Request '!G91="","",'User Request '!G91)</f>
        <v/>
      </c>
      <c r="L86" s="20" t="str">
        <f>IF('User Request '!H91="","",'User Request '!H91)</f>
        <v/>
      </c>
      <c r="M86" s="20" t="str">
        <f>IF('User Request '!I91="","",'User Request '!I91)</f>
        <v/>
      </c>
      <c r="N86" s="20" t="str">
        <f>IF('User Request '!J91="","",'User Request '!J91)</f>
        <v/>
      </c>
      <c r="O86" s="20" t="str">
        <f>IF('User Request '!K91="","",'User Request '!K91)</f>
        <v/>
      </c>
      <c r="P86" s="20" t="str">
        <f>IF('User Request '!L91="","",'User Request '!L91)</f>
        <v/>
      </c>
      <c r="Q86" s="20" t="str">
        <f>IF('User Request '!M91="","",'User Request '!M91)</f>
        <v/>
      </c>
      <c r="R86" s="20" t="str">
        <f>IF('User Request '!N91="","",'User Request '!N91)</f>
        <v/>
      </c>
      <c r="S86" s="20" t="str">
        <f>IF('User Request '!O91="","",'User Request '!O91)</f>
        <v/>
      </c>
      <c r="T86" s="20" t="str">
        <f>IF('User Request '!P91="","",'User Request '!P91)</f>
        <v/>
      </c>
      <c r="U86" s="24" t="str">
        <f>IF('User Request '!P91="Yes","Pending", "Inactive")</f>
        <v>Inactive</v>
      </c>
      <c r="V86" s="24" t="str">
        <f>IF('User Request '!Q91="Yes","Received URF", "Inactive")</f>
        <v>Inactive</v>
      </c>
      <c r="W86" s="24" t="str">
        <f>IF('User Request '!R91="Yes","Received URF", "Inactive")</f>
        <v>Inactive</v>
      </c>
      <c r="X86" s="24" t="str">
        <f>IF('User Request '!S91=""," Inactive", "Received URF")</f>
        <v xml:space="preserve"> Inactive</v>
      </c>
      <c r="Y86" s="24" t="str">
        <f>IF('User Request '!W91="Not Applicable"," Inactive", "Received URF")</f>
        <v xml:space="preserve"> Inactive</v>
      </c>
      <c r="Z86" s="33" t="str">
        <f>IF('User Request '!X91="Not Applicable"," Inactive", "Received URF")</f>
        <v xml:space="preserve"> Inactive</v>
      </c>
      <c r="AA86" s="24" t="s">
        <v>279</v>
      </c>
      <c r="AB86" s="20" t="s">
        <v>102</v>
      </c>
    </row>
    <row r="87" spans="1:28" customFormat="1" x14ac:dyDescent="0.25">
      <c r="A87" s="20" t="str">
        <f>IF('User Request '!A92="","",'User Request '!A92)</f>
        <v/>
      </c>
      <c r="B87" s="20" t="str">
        <f>IF('User Request '!C92="","",'User Request '!C92)</f>
        <v/>
      </c>
      <c r="C87" s="20" t="str">
        <f>IF('User Request '!D92="","",'User Request '!D92)</f>
        <v/>
      </c>
      <c r="D87" s="20" t="str">
        <f>IF('User Request '!E92="","",'User Request '!E92)</f>
        <v/>
      </c>
      <c r="E87" s="20" t="str">
        <f>TRIM(LOWER('User Request '!F92))</f>
        <v/>
      </c>
      <c r="F87" s="20" t="str">
        <f t="shared" si="2"/>
        <v/>
      </c>
      <c r="G87" s="20"/>
      <c r="H87" s="20" t="str">
        <f t="shared" si="3"/>
        <v>.@</v>
      </c>
      <c r="I87" s="20"/>
      <c r="J87" s="20"/>
      <c r="K87" s="20" t="str">
        <f>IF('User Request '!G92="","",'User Request '!G92)</f>
        <v/>
      </c>
      <c r="L87" s="20" t="str">
        <f>IF('User Request '!H92="","",'User Request '!H92)</f>
        <v/>
      </c>
      <c r="M87" s="20" t="str">
        <f>IF('User Request '!I92="","",'User Request '!I92)</f>
        <v/>
      </c>
      <c r="N87" s="20" t="str">
        <f>IF('User Request '!J92="","",'User Request '!J92)</f>
        <v/>
      </c>
      <c r="O87" s="20" t="str">
        <f>IF('User Request '!K92="","",'User Request '!K92)</f>
        <v/>
      </c>
      <c r="P87" s="20" t="str">
        <f>IF('User Request '!L92="","",'User Request '!L92)</f>
        <v/>
      </c>
      <c r="Q87" s="20" t="str">
        <f>IF('User Request '!M92="","",'User Request '!M92)</f>
        <v/>
      </c>
      <c r="R87" s="20" t="str">
        <f>IF('User Request '!N92="","",'User Request '!N92)</f>
        <v/>
      </c>
      <c r="S87" s="20" t="str">
        <f>IF('User Request '!O92="","",'User Request '!O92)</f>
        <v/>
      </c>
      <c r="T87" s="20" t="str">
        <f>IF('User Request '!P92="","",'User Request '!P92)</f>
        <v/>
      </c>
      <c r="U87" s="24" t="str">
        <f>IF('User Request '!P92="Yes","Pending", "Inactive")</f>
        <v>Inactive</v>
      </c>
      <c r="V87" s="24" t="str">
        <f>IF('User Request '!Q92="Yes","Received URF", "Inactive")</f>
        <v>Inactive</v>
      </c>
      <c r="W87" s="24" t="str">
        <f>IF('User Request '!R92="Yes","Received URF", "Inactive")</f>
        <v>Inactive</v>
      </c>
      <c r="X87" s="24" t="str">
        <f>IF('User Request '!S92=""," Inactive", "Received URF")</f>
        <v xml:space="preserve"> Inactive</v>
      </c>
      <c r="Y87" s="24" t="str">
        <f>IF('User Request '!W92="Not Applicable"," Inactive", "Received URF")</f>
        <v xml:space="preserve"> Inactive</v>
      </c>
      <c r="Z87" s="33" t="str">
        <f>IF('User Request '!X92="Not Applicable"," Inactive", "Received URF")</f>
        <v xml:space="preserve"> Inactive</v>
      </c>
      <c r="AA87" s="24" t="s">
        <v>279</v>
      </c>
      <c r="AB87" s="20" t="s">
        <v>102</v>
      </c>
    </row>
    <row r="88" spans="1:28" customFormat="1" x14ac:dyDescent="0.25">
      <c r="A88" s="20" t="str">
        <f>IF('User Request '!A93="","",'User Request '!A93)</f>
        <v/>
      </c>
      <c r="B88" s="20" t="str">
        <f>IF('User Request '!C93="","",'User Request '!C93)</f>
        <v/>
      </c>
      <c r="C88" s="20" t="str">
        <f>IF('User Request '!D93="","",'User Request '!D93)</f>
        <v/>
      </c>
      <c r="D88" s="20" t="str">
        <f>IF('User Request '!E93="","",'User Request '!E93)</f>
        <v/>
      </c>
      <c r="E88" s="20" t="str">
        <f>TRIM(LOWER('User Request '!F93))</f>
        <v/>
      </c>
      <c r="F88" s="20" t="str">
        <f t="shared" si="2"/>
        <v/>
      </c>
      <c r="G88" s="20"/>
      <c r="H88" s="20" t="str">
        <f t="shared" si="3"/>
        <v>.@</v>
      </c>
      <c r="I88" s="20"/>
      <c r="J88" s="20"/>
      <c r="K88" s="20" t="str">
        <f>IF('User Request '!G93="","",'User Request '!G93)</f>
        <v/>
      </c>
      <c r="L88" s="20" t="str">
        <f>IF('User Request '!H93="","",'User Request '!H93)</f>
        <v/>
      </c>
      <c r="M88" s="20" t="str">
        <f>IF('User Request '!I93="","",'User Request '!I93)</f>
        <v/>
      </c>
      <c r="N88" s="20" t="str">
        <f>IF('User Request '!J93="","",'User Request '!J93)</f>
        <v/>
      </c>
      <c r="O88" s="20" t="str">
        <f>IF('User Request '!K93="","",'User Request '!K93)</f>
        <v/>
      </c>
      <c r="P88" s="20" t="str">
        <f>IF('User Request '!L93="","",'User Request '!L93)</f>
        <v/>
      </c>
      <c r="Q88" s="20" t="str">
        <f>IF('User Request '!M93="","",'User Request '!M93)</f>
        <v/>
      </c>
      <c r="R88" s="20" t="str">
        <f>IF('User Request '!N93="","",'User Request '!N93)</f>
        <v/>
      </c>
      <c r="S88" s="20" t="str">
        <f>IF('User Request '!O93="","",'User Request '!O93)</f>
        <v/>
      </c>
      <c r="T88" s="20" t="str">
        <f>IF('User Request '!P93="","",'User Request '!P93)</f>
        <v/>
      </c>
      <c r="U88" s="24" t="str">
        <f>IF('User Request '!P93="Yes","Pending", "Inactive")</f>
        <v>Inactive</v>
      </c>
      <c r="V88" s="24" t="str">
        <f>IF('User Request '!Q93="Yes","Received URF", "Inactive")</f>
        <v>Inactive</v>
      </c>
      <c r="W88" s="24" t="str">
        <f>IF('User Request '!R93="Yes","Received URF", "Inactive")</f>
        <v>Inactive</v>
      </c>
      <c r="X88" s="24" t="str">
        <f>IF('User Request '!S93=""," Inactive", "Received URF")</f>
        <v xml:space="preserve"> Inactive</v>
      </c>
      <c r="Y88" s="24" t="str">
        <f>IF('User Request '!W93="Not Applicable"," Inactive", "Received URF")</f>
        <v xml:space="preserve"> Inactive</v>
      </c>
      <c r="Z88" s="33" t="str">
        <f>IF('User Request '!X93="Not Applicable"," Inactive", "Received URF")</f>
        <v xml:space="preserve"> Inactive</v>
      </c>
      <c r="AA88" s="24" t="s">
        <v>279</v>
      </c>
      <c r="AB88" s="20" t="s">
        <v>102</v>
      </c>
    </row>
    <row r="89" spans="1:28" customFormat="1" x14ac:dyDescent="0.25">
      <c r="A89" s="20" t="str">
        <f>IF('User Request '!A94="","",'User Request '!A94)</f>
        <v/>
      </c>
      <c r="B89" s="20" t="str">
        <f>IF('User Request '!C94="","",'User Request '!C94)</f>
        <v/>
      </c>
      <c r="C89" s="20" t="str">
        <f>IF('User Request '!D94="","",'User Request '!D94)</f>
        <v/>
      </c>
      <c r="D89" s="20" t="str">
        <f>IF('User Request '!E94="","",'User Request '!E94)</f>
        <v/>
      </c>
      <c r="E89" s="20" t="str">
        <f>TRIM(LOWER('User Request '!F94))</f>
        <v/>
      </c>
      <c r="F89" s="20" t="str">
        <f t="shared" si="2"/>
        <v/>
      </c>
      <c r="G89" s="20"/>
      <c r="H89" s="20" t="str">
        <f t="shared" si="3"/>
        <v>.@</v>
      </c>
      <c r="I89" s="20"/>
      <c r="J89" s="20"/>
      <c r="K89" s="20" t="str">
        <f>IF('User Request '!G94="","",'User Request '!G94)</f>
        <v/>
      </c>
      <c r="L89" s="20" t="str">
        <f>IF('User Request '!H94="","",'User Request '!H94)</f>
        <v/>
      </c>
      <c r="M89" s="20" t="str">
        <f>IF('User Request '!I94="","",'User Request '!I94)</f>
        <v/>
      </c>
      <c r="N89" s="20" t="str">
        <f>IF('User Request '!J94="","",'User Request '!J94)</f>
        <v/>
      </c>
      <c r="O89" s="20" t="str">
        <f>IF('User Request '!K94="","",'User Request '!K94)</f>
        <v/>
      </c>
      <c r="P89" s="20" t="str">
        <f>IF('User Request '!L94="","",'User Request '!L94)</f>
        <v/>
      </c>
      <c r="Q89" s="20" t="str">
        <f>IF('User Request '!M94="","",'User Request '!M94)</f>
        <v/>
      </c>
      <c r="R89" s="20" t="str">
        <f>IF('User Request '!N94="","",'User Request '!N94)</f>
        <v/>
      </c>
      <c r="S89" s="20" t="str">
        <f>IF('User Request '!O94="","",'User Request '!O94)</f>
        <v/>
      </c>
      <c r="T89" s="20" t="str">
        <f>IF('User Request '!P94="","",'User Request '!P94)</f>
        <v/>
      </c>
      <c r="U89" s="24" t="str">
        <f>IF('User Request '!P94="Yes","Pending", "Inactive")</f>
        <v>Inactive</v>
      </c>
      <c r="V89" s="24" t="str">
        <f>IF('User Request '!Q94="Yes","Received URF", "Inactive")</f>
        <v>Inactive</v>
      </c>
      <c r="W89" s="24" t="str">
        <f>IF('User Request '!R94="Yes","Received URF", "Inactive")</f>
        <v>Inactive</v>
      </c>
      <c r="X89" s="24" t="str">
        <f>IF('User Request '!S94=""," Inactive", "Received URF")</f>
        <v xml:space="preserve"> Inactive</v>
      </c>
      <c r="Y89" s="24" t="str">
        <f>IF('User Request '!W94="Not Applicable"," Inactive", "Received URF")</f>
        <v xml:space="preserve"> Inactive</v>
      </c>
      <c r="Z89" s="33" t="str">
        <f>IF('User Request '!X94="Not Applicable"," Inactive", "Received URF")</f>
        <v xml:space="preserve"> Inactive</v>
      </c>
      <c r="AA89" s="24" t="s">
        <v>279</v>
      </c>
      <c r="AB89" s="20" t="s">
        <v>102</v>
      </c>
    </row>
    <row r="90" spans="1:28" customFormat="1" x14ac:dyDescent="0.25">
      <c r="A90" s="20" t="str">
        <f>IF('User Request '!A95="","",'User Request '!A95)</f>
        <v/>
      </c>
      <c r="B90" s="20" t="str">
        <f>IF('User Request '!C95="","",'User Request '!C95)</f>
        <v/>
      </c>
      <c r="C90" s="20" t="str">
        <f>IF('User Request '!D95="","",'User Request '!D95)</f>
        <v/>
      </c>
      <c r="D90" s="20" t="str">
        <f>IF('User Request '!E95="","",'User Request '!E95)</f>
        <v/>
      </c>
      <c r="E90" s="20" t="str">
        <f>TRIM(LOWER('User Request '!F95))</f>
        <v/>
      </c>
      <c r="F90" s="20" t="str">
        <f t="shared" si="2"/>
        <v/>
      </c>
      <c r="G90" s="20"/>
      <c r="H90" s="20" t="str">
        <f t="shared" si="3"/>
        <v>.@</v>
      </c>
      <c r="I90" s="20"/>
      <c r="J90" s="20"/>
      <c r="K90" s="20" t="str">
        <f>IF('User Request '!G95="","",'User Request '!G95)</f>
        <v/>
      </c>
      <c r="L90" s="20" t="str">
        <f>IF('User Request '!H95="","",'User Request '!H95)</f>
        <v/>
      </c>
      <c r="M90" s="20" t="str">
        <f>IF('User Request '!I95="","",'User Request '!I95)</f>
        <v/>
      </c>
      <c r="N90" s="20" t="str">
        <f>IF('User Request '!J95="","",'User Request '!J95)</f>
        <v/>
      </c>
      <c r="O90" s="20" t="str">
        <f>IF('User Request '!K95="","",'User Request '!K95)</f>
        <v/>
      </c>
      <c r="P90" s="20" t="str">
        <f>IF('User Request '!L95="","",'User Request '!L95)</f>
        <v/>
      </c>
      <c r="Q90" s="20" t="str">
        <f>IF('User Request '!M95="","",'User Request '!M95)</f>
        <v/>
      </c>
      <c r="R90" s="20" t="str">
        <f>IF('User Request '!N95="","",'User Request '!N95)</f>
        <v/>
      </c>
      <c r="S90" s="20" t="str">
        <f>IF('User Request '!O95="","",'User Request '!O95)</f>
        <v/>
      </c>
      <c r="T90" s="20" t="str">
        <f>IF('User Request '!P95="","",'User Request '!P95)</f>
        <v/>
      </c>
      <c r="U90" s="24" t="str">
        <f>IF('User Request '!P95="Yes","Pending", "Inactive")</f>
        <v>Inactive</v>
      </c>
      <c r="V90" s="24" t="str">
        <f>IF('User Request '!Q95="Yes","Received URF", "Inactive")</f>
        <v>Inactive</v>
      </c>
      <c r="W90" s="24" t="str">
        <f>IF('User Request '!R95="Yes","Received URF", "Inactive")</f>
        <v>Inactive</v>
      </c>
      <c r="X90" s="24" t="str">
        <f>IF('User Request '!S95=""," Inactive", "Received URF")</f>
        <v xml:space="preserve"> Inactive</v>
      </c>
      <c r="Y90" s="24" t="str">
        <f>IF('User Request '!W95="Not Applicable"," Inactive", "Received URF")</f>
        <v xml:space="preserve"> Inactive</v>
      </c>
      <c r="Z90" s="33" t="str">
        <f>IF('User Request '!X95="Not Applicable"," Inactive", "Received URF")</f>
        <v xml:space="preserve"> Inactive</v>
      </c>
      <c r="AA90" s="24" t="s">
        <v>279</v>
      </c>
      <c r="AB90" s="20" t="s">
        <v>102</v>
      </c>
    </row>
    <row r="91" spans="1:28" customFormat="1" x14ac:dyDescent="0.25">
      <c r="A91" s="20" t="str">
        <f>IF('User Request '!A96="","",'User Request '!A96)</f>
        <v/>
      </c>
      <c r="B91" s="20" t="str">
        <f>IF('User Request '!C96="","",'User Request '!C96)</f>
        <v/>
      </c>
      <c r="C91" s="20" t="str">
        <f>IF('User Request '!D96="","",'User Request '!D96)</f>
        <v/>
      </c>
      <c r="D91" s="20" t="str">
        <f>IF('User Request '!E96="","",'User Request '!E96)</f>
        <v/>
      </c>
      <c r="E91" s="20" t="str">
        <f>TRIM(LOWER('User Request '!F96))</f>
        <v/>
      </c>
      <c r="F91" s="20" t="str">
        <f t="shared" si="2"/>
        <v/>
      </c>
      <c r="G91" s="20"/>
      <c r="H91" s="20" t="str">
        <f t="shared" si="3"/>
        <v>.@</v>
      </c>
      <c r="I91" s="20"/>
      <c r="J91" s="20"/>
      <c r="K91" s="20" t="str">
        <f>IF('User Request '!G96="","",'User Request '!G96)</f>
        <v/>
      </c>
      <c r="L91" s="20" t="str">
        <f>IF('User Request '!H96="","",'User Request '!H96)</f>
        <v/>
      </c>
      <c r="M91" s="20" t="str">
        <f>IF('User Request '!I96="","",'User Request '!I96)</f>
        <v/>
      </c>
      <c r="N91" s="20" t="str">
        <f>IF('User Request '!J96="","",'User Request '!J96)</f>
        <v/>
      </c>
      <c r="O91" s="20" t="str">
        <f>IF('User Request '!K96="","",'User Request '!K96)</f>
        <v/>
      </c>
      <c r="P91" s="20" t="str">
        <f>IF('User Request '!L96="","",'User Request '!L96)</f>
        <v/>
      </c>
      <c r="Q91" s="20" t="str">
        <f>IF('User Request '!M96="","",'User Request '!M96)</f>
        <v/>
      </c>
      <c r="R91" s="20" t="str">
        <f>IF('User Request '!N96="","",'User Request '!N96)</f>
        <v/>
      </c>
      <c r="S91" s="20" t="str">
        <f>IF('User Request '!O96="","",'User Request '!O96)</f>
        <v/>
      </c>
      <c r="T91" s="20" t="str">
        <f>IF('User Request '!P96="","",'User Request '!P96)</f>
        <v/>
      </c>
      <c r="U91" s="24" t="str">
        <f>IF('User Request '!P96="Yes","Pending", "Inactive")</f>
        <v>Inactive</v>
      </c>
      <c r="V91" s="24" t="str">
        <f>IF('User Request '!Q96="Yes","Received URF", "Inactive")</f>
        <v>Inactive</v>
      </c>
      <c r="W91" s="24" t="str">
        <f>IF('User Request '!R96="Yes","Received URF", "Inactive")</f>
        <v>Inactive</v>
      </c>
      <c r="X91" s="24" t="str">
        <f>IF('User Request '!S96=""," Inactive", "Received URF")</f>
        <v xml:space="preserve"> Inactive</v>
      </c>
      <c r="Y91" s="24" t="str">
        <f>IF('User Request '!W96="Not Applicable"," Inactive", "Received URF")</f>
        <v xml:space="preserve"> Inactive</v>
      </c>
      <c r="Z91" s="33" t="str">
        <f>IF('User Request '!X96="Not Applicable"," Inactive", "Received URF")</f>
        <v xml:space="preserve"> Inactive</v>
      </c>
      <c r="AA91" s="24" t="s">
        <v>279</v>
      </c>
      <c r="AB91" s="20" t="s">
        <v>102</v>
      </c>
    </row>
    <row r="92" spans="1:28" customFormat="1" x14ac:dyDescent="0.25">
      <c r="A92" s="20" t="str">
        <f>IF('User Request '!A97="","",'User Request '!A97)</f>
        <v/>
      </c>
      <c r="B92" s="20" t="str">
        <f>IF('User Request '!C97="","",'User Request '!C97)</f>
        <v/>
      </c>
      <c r="C92" s="20" t="str">
        <f>IF('User Request '!D97="","",'User Request '!D97)</f>
        <v/>
      </c>
      <c r="D92" s="20" t="str">
        <f>IF('User Request '!E97="","",'User Request '!E97)</f>
        <v/>
      </c>
      <c r="E92" s="20" t="str">
        <f>TRIM(LOWER('User Request '!F97))</f>
        <v/>
      </c>
      <c r="F92" s="20" t="str">
        <f t="shared" si="2"/>
        <v/>
      </c>
      <c r="G92" s="20"/>
      <c r="H92" s="20" t="str">
        <f t="shared" si="3"/>
        <v>.@</v>
      </c>
      <c r="I92" s="20"/>
      <c r="J92" s="20"/>
      <c r="K92" s="20" t="str">
        <f>IF('User Request '!G97="","",'User Request '!G97)</f>
        <v/>
      </c>
      <c r="L92" s="20" t="str">
        <f>IF('User Request '!H97="","",'User Request '!H97)</f>
        <v/>
      </c>
      <c r="M92" s="20" t="str">
        <f>IF('User Request '!I97="","",'User Request '!I97)</f>
        <v/>
      </c>
      <c r="N92" s="20" t="str">
        <f>IF('User Request '!J97="","",'User Request '!J97)</f>
        <v/>
      </c>
      <c r="O92" s="20" t="str">
        <f>IF('User Request '!K97="","",'User Request '!K97)</f>
        <v/>
      </c>
      <c r="P92" s="20" t="str">
        <f>IF('User Request '!L97="","",'User Request '!L97)</f>
        <v/>
      </c>
      <c r="Q92" s="20" t="str">
        <f>IF('User Request '!M97="","",'User Request '!M97)</f>
        <v/>
      </c>
      <c r="R92" s="20" t="str">
        <f>IF('User Request '!N97="","",'User Request '!N97)</f>
        <v/>
      </c>
      <c r="S92" s="20" t="str">
        <f>IF('User Request '!O97="","",'User Request '!O97)</f>
        <v/>
      </c>
      <c r="T92" s="20" t="str">
        <f>IF('User Request '!P97="","",'User Request '!P97)</f>
        <v/>
      </c>
      <c r="U92" s="24" t="str">
        <f>IF('User Request '!P97="Yes","Pending", "Inactive")</f>
        <v>Inactive</v>
      </c>
      <c r="V92" s="24" t="str">
        <f>IF('User Request '!Q97="Yes","Received URF", "Inactive")</f>
        <v>Inactive</v>
      </c>
      <c r="W92" s="24" t="str">
        <f>IF('User Request '!R97="Yes","Received URF", "Inactive")</f>
        <v>Inactive</v>
      </c>
      <c r="X92" s="24" t="str">
        <f>IF('User Request '!S97=""," Inactive", "Received URF")</f>
        <v xml:space="preserve"> Inactive</v>
      </c>
      <c r="Y92" s="24" t="str">
        <f>IF('User Request '!W97="Not Applicable"," Inactive", "Received URF")</f>
        <v xml:space="preserve"> Inactive</v>
      </c>
      <c r="Z92" s="33" t="str">
        <f>IF('User Request '!X97="Not Applicable"," Inactive", "Received URF")</f>
        <v xml:space="preserve"> Inactive</v>
      </c>
      <c r="AA92" s="24" t="s">
        <v>279</v>
      </c>
      <c r="AB92" s="20" t="s">
        <v>102</v>
      </c>
    </row>
    <row r="93" spans="1:28" customFormat="1" x14ac:dyDescent="0.25">
      <c r="A93" s="20" t="str">
        <f>IF('User Request '!A98="","",'User Request '!A98)</f>
        <v/>
      </c>
      <c r="B93" s="20" t="str">
        <f>IF('User Request '!C98="","",'User Request '!C98)</f>
        <v/>
      </c>
      <c r="C93" s="20" t="str">
        <f>IF('User Request '!D98="","",'User Request '!D98)</f>
        <v/>
      </c>
      <c r="D93" s="20" t="str">
        <f>IF('User Request '!E98="","",'User Request '!E98)</f>
        <v/>
      </c>
      <c r="E93" s="20" t="str">
        <f>TRIM(LOWER('User Request '!F98))</f>
        <v/>
      </c>
      <c r="F93" s="20" t="str">
        <f t="shared" si="2"/>
        <v/>
      </c>
      <c r="G93" s="20"/>
      <c r="H93" s="20" t="str">
        <f t="shared" si="3"/>
        <v>.@</v>
      </c>
      <c r="I93" s="20"/>
      <c r="J93" s="20"/>
      <c r="K93" s="20" t="str">
        <f>IF('User Request '!G98="","",'User Request '!G98)</f>
        <v/>
      </c>
      <c r="L93" s="20" t="str">
        <f>IF('User Request '!H98="","",'User Request '!H98)</f>
        <v/>
      </c>
      <c r="M93" s="20" t="str">
        <f>IF('User Request '!I98="","",'User Request '!I98)</f>
        <v/>
      </c>
      <c r="N93" s="20" t="str">
        <f>IF('User Request '!J98="","",'User Request '!J98)</f>
        <v/>
      </c>
      <c r="O93" s="20" t="str">
        <f>IF('User Request '!K98="","",'User Request '!K98)</f>
        <v/>
      </c>
      <c r="P93" s="20" t="str">
        <f>IF('User Request '!L98="","",'User Request '!L98)</f>
        <v/>
      </c>
      <c r="Q93" s="20" t="str">
        <f>IF('User Request '!M98="","",'User Request '!M98)</f>
        <v/>
      </c>
      <c r="R93" s="20" t="str">
        <f>IF('User Request '!N98="","",'User Request '!N98)</f>
        <v/>
      </c>
      <c r="S93" s="20" t="str">
        <f>IF('User Request '!O98="","",'User Request '!O98)</f>
        <v/>
      </c>
      <c r="T93" s="20" t="str">
        <f>IF('User Request '!P98="","",'User Request '!P98)</f>
        <v/>
      </c>
      <c r="U93" s="24" t="str">
        <f>IF('User Request '!P98="Yes","Pending", "Inactive")</f>
        <v>Inactive</v>
      </c>
      <c r="V93" s="24" t="str">
        <f>IF('User Request '!Q98="Yes","Received URF", "Inactive")</f>
        <v>Inactive</v>
      </c>
      <c r="W93" s="24" t="str">
        <f>IF('User Request '!R98="Yes","Received URF", "Inactive")</f>
        <v>Inactive</v>
      </c>
      <c r="X93" s="24" t="str">
        <f>IF('User Request '!S98=""," Inactive", "Received URF")</f>
        <v xml:space="preserve"> Inactive</v>
      </c>
      <c r="Y93" s="24" t="str">
        <f>IF('User Request '!W98="Not Applicable"," Inactive", "Received URF")</f>
        <v xml:space="preserve"> Inactive</v>
      </c>
      <c r="Z93" s="33" t="str">
        <f>IF('User Request '!X98="Not Applicable"," Inactive", "Received URF")</f>
        <v xml:space="preserve"> Inactive</v>
      </c>
      <c r="AA93" s="24" t="s">
        <v>279</v>
      </c>
      <c r="AB93" s="20" t="s">
        <v>102</v>
      </c>
    </row>
    <row r="94" spans="1:28" customFormat="1" x14ac:dyDescent="0.25">
      <c r="A94" s="20" t="str">
        <f>IF('User Request '!A99="","",'User Request '!A99)</f>
        <v/>
      </c>
      <c r="B94" s="20" t="str">
        <f>IF('User Request '!C99="","",'User Request '!C99)</f>
        <v/>
      </c>
      <c r="C94" s="20" t="str">
        <f>IF('User Request '!D99="","",'User Request '!D99)</f>
        <v/>
      </c>
      <c r="D94" s="20" t="str">
        <f>IF('User Request '!E99="","",'User Request '!E99)</f>
        <v/>
      </c>
      <c r="E94" s="20" t="str">
        <f>TRIM(LOWER('User Request '!F99))</f>
        <v/>
      </c>
      <c r="F94" s="20" t="str">
        <f t="shared" si="2"/>
        <v/>
      </c>
      <c r="G94" s="20"/>
      <c r="H94" s="20" t="str">
        <f t="shared" si="3"/>
        <v>.@</v>
      </c>
      <c r="I94" s="20"/>
      <c r="J94" s="20"/>
      <c r="K94" s="20" t="str">
        <f>IF('User Request '!G99="","",'User Request '!G99)</f>
        <v/>
      </c>
      <c r="L94" s="20" t="str">
        <f>IF('User Request '!H99="","",'User Request '!H99)</f>
        <v/>
      </c>
      <c r="M94" s="20" t="str">
        <f>IF('User Request '!I99="","",'User Request '!I99)</f>
        <v/>
      </c>
      <c r="N94" s="20" t="str">
        <f>IF('User Request '!J99="","",'User Request '!J99)</f>
        <v/>
      </c>
      <c r="O94" s="20" t="str">
        <f>IF('User Request '!K99="","",'User Request '!K99)</f>
        <v/>
      </c>
      <c r="P94" s="20" t="str">
        <f>IF('User Request '!L99="","",'User Request '!L99)</f>
        <v/>
      </c>
      <c r="Q94" s="20" t="str">
        <f>IF('User Request '!M99="","",'User Request '!M99)</f>
        <v/>
      </c>
      <c r="R94" s="20" t="str">
        <f>IF('User Request '!N99="","",'User Request '!N99)</f>
        <v/>
      </c>
      <c r="S94" s="20" t="str">
        <f>IF('User Request '!O99="","",'User Request '!O99)</f>
        <v/>
      </c>
      <c r="T94" s="20" t="str">
        <f>IF('User Request '!P99="","",'User Request '!P99)</f>
        <v/>
      </c>
      <c r="U94" s="24" t="str">
        <f>IF('User Request '!P99="Yes","Pending", "Inactive")</f>
        <v>Inactive</v>
      </c>
      <c r="V94" s="24" t="str">
        <f>IF('User Request '!Q99="Yes","Received URF", "Inactive")</f>
        <v>Inactive</v>
      </c>
      <c r="W94" s="24" t="str">
        <f>IF('User Request '!R99="Yes","Received URF", "Inactive")</f>
        <v>Inactive</v>
      </c>
      <c r="X94" s="24" t="str">
        <f>IF('User Request '!S99=""," Inactive", "Received URF")</f>
        <v xml:space="preserve"> Inactive</v>
      </c>
      <c r="Y94" s="24" t="str">
        <f>IF('User Request '!W99="Not Applicable"," Inactive", "Received URF")</f>
        <v xml:space="preserve"> Inactive</v>
      </c>
      <c r="Z94" s="33" t="str">
        <f>IF('User Request '!X99="Not Applicable"," Inactive", "Received URF")</f>
        <v xml:space="preserve"> Inactive</v>
      </c>
      <c r="AA94" s="24" t="s">
        <v>279</v>
      </c>
      <c r="AB94" s="20" t="s">
        <v>102</v>
      </c>
    </row>
    <row r="95" spans="1:28" customFormat="1" x14ac:dyDescent="0.25">
      <c r="A95" s="20" t="str">
        <f>IF('User Request '!A100="","",'User Request '!A100)</f>
        <v/>
      </c>
      <c r="B95" s="20" t="str">
        <f>IF('User Request '!C100="","",'User Request '!C100)</f>
        <v/>
      </c>
      <c r="C95" s="20" t="str">
        <f>IF('User Request '!D100="","",'User Request '!D100)</f>
        <v/>
      </c>
      <c r="D95" s="20" t="str">
        <f>IF('User Request '!E100="","",'User Request '!E100)</f>
        <v/>
      </c>
      <c r="E95" s="20" t="str">
        <f>TRIM(LOWER('User Request '!F100))</f>
        <v/>
      </c>
      <c r="F95" s="20" t="str">
        <f t="shared" si="2"/>
        <v/>
      </c>
      <c r="G95" s="20"/>
      <c r="H95" s="20" t="str">
        <f t="shared" si="3"/>
        <v>.@</v>
      </c>
      <c r="I95" s="20"/>
      <c r="J95" s="20"/>
      <c r="K95" s="20" t="str">
        <f>IF('User Request '!G100="","",'User Request '!G100)</f>
        <v/>
      </c>
      <c r="L95" s="20" t="str">
        <f>IF('User Request '!H100="","",'User Request '!H100)</f>
        <v/>
      </c>
      <c r="M95" s="20" t="str">
        <f>IF('User Request '!I100="","",'User Request '!I100)</f>
        <v/>
      </c>
      <c r="N95" s="20" t="str">
        <f>IF('User Request '!J100="","",'User Request '!J100)</f>
        <v/>
      </c>
      <c r="O95" s="20" t="str">
        <f>IF('User Request '!K100="","",'User Request '!K100)</f>
        <v/>
      </c>
      <c r="P95" s="20" t="str">
        <f>IF('User Request '!L100="","",'User Request '!L100)</f>
        <v/>
      </c>
      <c r="Q95" s="20" t="str">
        <f>IF('User Request '!M100="","",'User Request '!M100)</f>
        <v/>
      </c>
      <c r="R95" s="20" t="str">
        <f>IF('User Request '!N100="","",'User Request '!N100)</f>
        <v/>
      </c>
      <c r="S95" s="20" t="str">
        <f>IF('User Request '!O100="","",'User Request '!O100)</f>
        <v/>
      </c>
      <c r="T95" s="20" t="str">
        <f>IF('User Request '!P100="","",'User Request '!P100)</f>
        <v/>
      </c>
      <c r="U95" s="24" t="str">
        <f>IF('User Request '!P100="Yes","Pending", "Inactive")</f>
        <v>Inactive</v>
      </c>
      <c r="V95" s="24" t="str">
        <f>IF('User Request '!Q100="Yes","Received URF", "Inactive")</f>
        <v>Inactive</v>
      </c>
      <c r="W95" s="24" t="str">
        <f>IF('User Request '!R100="Yes","Received URF", "Inactive")</f>
        <v>Inactive</v>
      </c>
      <c r="X95" s="24" t="str">
        <f>IF('User Request '!S100=""," Inactive", "Received URF")</f>
        <v xml:space="preserve"> Inactive</v>
      </c>
      <c r="Y95" s="24" t="str">
        <f>IF('User Request '!W100="Not Applicable"," Inactive", "Received URF")</f>
        <v xml:space="preserve"> Inactive</v>
      </c>
      <c r="Z95" s="33" t="str">
        <f>IF('User Request '!X100="Not Applicable"," Inactive", "Received URF")</f>
        <v xml:space="preserve"> Inactive</v>
      </c>
      <c r="AA95" s="24" t="s">
        <v>279</v>
      </c>
      <c r="AB95" s="20" t="s">
        <v>102</v>
      </c>
    </row>
    <row r="96" spans="1:28" customFormat="1" x14ac:dyDescent="0.25">
      <c r="A96" s="20" t="str">
        <f>IF('User Request '!A101="","",'User Request '!A101)</f>
        <v/>
      </c>
      <c r="B96" s="20" t="str">
        <f>IF('User Request '!C101="","",'User Request '!C101)</f>
        <v/>
      </c>
      <c r="C96" s="20" t="str">
        <f>IF('User Request '!D101="","",'User Request '!D101)</f>
        <v/>
      </c>
      <c r="D96" s="20" t="str">
        <f>IF('User Request '!E101="","",'User Request '!E101)</f>
        <v/>
      </c>
      <c r="E96" s="20" t="str">
        <f>TRIM(LOWER('User Request '!F101))</f>
        <v/>
      </c>
      <c r="F96" s="20" t="str">
        <f t="shared" si="2"/>
        <v/>
      </c>
      <c r="G96" s="20"/>
      <c r="H96" s="20" t="str">
        <f t="shared" si="3"/>
        <v>.@</v>
      </c>
      <c r="I96" s="20"/>
      <c r="J96" s="20"/>
      <c r="K96" s="20" t="str">
        <f>IF('User Request '!G101="","",'User Request '!G101)</f>
        <v/>
      </c>
      <c r="L96" s="20" t="str">
        <f>IF('User Request '!H101="","",'User Request '!H101)</f>
        <v/>
      </c>
      <c r="M96" s="20" t="str">
        <f>IF('User Request '!I101="","",'User Request '!I101)</f>
        <v/>
      </c>
      <c r="N96" s="20" t="str">
        <f>IF('User Request '!J101="","",'User Request '!J101)</f>
        <v/>
      </c>
      <c r="O96" s="20" t="str">
        <f>IF('User Request '!K101="","",'User Request '!K101)</f>
        <v/>
      </c>
      <c r="P96" s="20" t="str">
        <f>IF('User Request '!L101="","",'User Request '!L101)</f>
        <v/>
      </c>
      <c r="Q96" s="20" t="str">
        <f>IF('User Request '!M101="","",'User Request '!M101)</f>
        <v/>
      </c>
      <c r="R96" s="20" t="str">
        <f>IF('User Request '!N101="","",'User Request '!N101)</f>
        <v/>
      </c>
      <c r="S96" s="20" t="str">
        <f>IF('User Request '!O101="","",'User Request '!O101)</f>
        <v/>
      </c>
      <c r="T96" s="20" t="str">
        <f>IF('User Request '!P101="","",'User Request '!P101)</f>
        <v/>
      </c>
      <c r="U96" s="24" t="str">
        <f>IF('User Request '!P101="Yes","Pending", "Inactive")</f>
        <v>Inactive</v>
      </c>
      <c r="V96" s="24" t="str">
        <f>IF('User Request '!Q101="Yes","Received URF", "Inactive")</f>
        <v>Inactive</v>
      </c>
      <c r="W96" s="24" t="str">
        <f>IF('User Request '!R101="Yes","Received URF", "Inactive")</f>
        <v>Inactive</v>
      </c>
      <c r="X96" s="24" t="str">
        <f>IF('User Request '!S101=""," Inactive", "Received URF")</f>
        <v xml:space="preserve"> Inactive</v>
      </c>
      <c r="Y96" s="24" t="str">
        <f>IF('User Request '!W101="Not Applicable"," Inactive", "Received URF")</f>
        <v xml:space="preserve"> Inactive</v>
      </c>
      <c r="Z96" s="33" t="str">
        <f>IF('User Request '!X101="Not Applicable"," Inactive", "Received URF")</f>
        <v xml:space="preserve"> Inactive</v>
      </c>
      <c r="AA96" s="24" t="s">
        <v>279</v>
      </c>
      <c r="AB96" s="20" t="s">
        <v>102</v>
      </c>
    </row>
    <row r="97" spans="1:28" customFormat="1" x14ac:dyDescent="0.25">
      <c r="A97" s="20" t="str">
        <f>IF('User Request '!A102="","",'User Request '!A102)</f>
        <v/>
      </c>
      <c r="B97" s="20" t="str">
        <f>IF('User Request '!C102="","",'User Request '!C102)</f>
        <v/>
      </c>
      <c r="C97" s="20" t="str">
        <f>IF('User Request '!D102="","",'User Request '!D102)</f>
        <v/>
      </c>
      <c r="D97" s="20" t="str">
        <f>IF('User Request '!E102="","",'User Request '!E102)</f>
        <v/>
      </c>
      <c r="E97" s="20" t="str">
        <f>TRIM(LOWER('User Request '!F102))</f>
        <v/>
      </c>
      <c r="F97" s="20" t="str">
        <f t="shared" si="2"/>
        <v/>
      </c>
      <c r="G97" s="20"/>
      <c r="H97" s="20" t="str">
        <f t="shared" si="3"/>
        <v>.@</v>
      </c>
      <c r="I97" s="20"/>
      <c r="J97" s="20"/>
      <c r="K97" s="20" t="str">
        <f>IF('User Request '!G102="","",'User Request '!G102)</f>
        <v/>
      </c>
      <c r="L97" s="20" t="str">
        <f>IF('User Request '!H102="","",'User Request '!H102)</f>
        <v/>
      </c>
      <c r="M97" s="20" t="str">
        <f>IF('User Request '!I102="","",'User Request '!I102)</f>
        <v/>
      </c>
      <c r="N97" s="20" t="str">
        <f>IF('User Request '!J102="","",'User Request '!J102)</f>
        <v/>
      </c>
      <c r="O97" s="20" t="str">
        <f>IF('User Request '!K102="","",'User Request '!K102)</f>
        <v/>
      </c>
      <c r="P97" s="20" t="str">
        <f>IF('User Request '!L102="","",'User Request '!L102)</f>
        <v/>
      </c>
      <c r="Q97" s="20" t="str">
        <f>IF('User Request '!M102="","",'User Request '!M102)</f>
        <v/>
      </c>
      <c r="R97" s="20" t="str">
        <f>IF('User Request '!N102="","",'User Request '!N102)</f>
        <v/>
      </c>
      <c r="S97" s="20" t="str">
        <f>IF('User Request '!O102="","",'User Request '!O102)</f>
        <v/>
      </c>
      <c r="T97" s="20" t="str">
        <f>IF('User Request '!P102="","",'User Request '!P102)</f>
        <v/>
      </c>
      <c r="U97" s="24" t="str">
        <f>IF('User Request '!P102="Yes","Pending", "Inactive")</f>
        <v>Inactive</v>
      </c>
      <c r="V97" s="24" t="str">
        <f>IF('User Request '!Q102="Yes","Received URF", "Inactive")</f>
        <v>Inactive</v>
      </c>
      <c r="W97" s="24" t="str">
        <f>IF('User Request '!R102="Yes","Received URF", "Inactive")</f>
        <v>Inactive</v>
      </c>
      <c r="X97" s="24" t="str">
        <f>IF('User Request '!S102=""," Inactive", "Received URF")</f>
        <v xml:space="preserve"> Inactive</v>
      </c>
      <c r="Y97" s="24" t="str">
        <f>IF('User Request '!W102="Not Applicable"," Inactive", "Received URF")</f>
        <v xml:space="preserve"> Inactive</v>
      </c>
      <c r="Z97" s="33" t="str">
        <f>IF('User Request '!X102="Not Applicable"," Inactive", "Received URF")</f>
        <v xml:space="preserve"> Inactive</v>
      </c>
      <c r="AA97" s="24" t="s">
        <v>279</v>
      </c>
      <c r="AB97" s="20" t="s">
        <v>102</v>
      </c>
    </row>
    <row r="98" spans="1:28" customFormat="1" x14ac:dyDescent="0.25">
      <c r="A98" s="20" t="str">
        <f>IF('User Request '!A103="","",'User Request '!A103)</f>
        <v/>
      </c>
      <c r="B98" s="20" t="str">
        <f>IF('User Request '!C103="","",'User Request '!C103)</f>
        <v/>
      </c>
      <c r="C98" s="20" t="str">
        <f>IF('User Request '!D103="","",'User Request '!D103)</f>
        <v/>
      </c>
      <c r="D98" s="20" t="str">
        <f>IF('User Request '!E103="","",'User Request '!E103)</f>
        <v/>
      </c>
      <c r="E98" s="20" t="str">
        <f>TRIM(LOWER('User Request '!F103))</f>
        <v/>
      </c>
      <c r="F98" s="20" t="str">
        <f t="shared" si="2"/>
        <v/>
      </c>
      <c r="G98" s="20"/>
      <c r="H98" s="20" t="str">
        <f t="shared" si="3"/>
        <v>.@</v>
      </c>
      <c r="I98" s="20"/>
      <c r="J98" s="20"/>
      <c r="K98" s="20" t="str">
        <f>IF('User Request '!G103="","",'User Request '!G103)</f>
        <v/>
      </c>
      <c r="L98" s="20" t="str">
        <f>IF('User Request '!H103="","",'User Request '!H103)</f>
        <v/>
      </c>
      <c r="M98" s="20" t="str">
        <f>IF('User Request '!I103="","",'User Request '!I103)</f>
        <v/>
      </c>
      <c r="N98" s="20" t="str">
        <f>IF('User Request '!J103="","",'User Request '!J103)</f>
        <v/>
      </c>
      <c r="O98" s="20" t="str">
        <f>IF('User Request '!K103="","",'User Request '!K103)</f>
        <v/>
      </c>
      <c r="P98" s="20" t="str">
        <f>IF('User Request '!L103="","",'User Request '!L103)</f>
        <v/>
      </c>
      <c r="Q98" s="20" t="str">
        <f>IF('User Request '!M103="","",'User Request '!M103)</f>
        <v/>
      </c>
      <c r="R98" s="20" t="str">
        <f>IF('User Request '!N103="","",'User Request '!N103)</f>
        <v/>
      </c>
      <c r="S98" s="20" t="str">
        <f>IF('User Request '!O103="","",'User Request '!O103)</f>
        <v/>
      </c>
      <c r="T98" s="20" t="str">
        <f>IF('User Request '!P103="","",'User Request '!P103)</f>
        <v/>
      </c>
      <c r="U98" s="24" t="str">
        <f>IF('User Request '!P103="Yes","Pending", "Inactive")</f>
        <v>Inactive</v>
      </c>
      <c r="V98" s="24" t="str">
        <f>IF('User Request '!Q103="Yes","Received URF", "Inactive")</f>
        <v>Inactive</v>
      </c>
      <c r="W98" s="24" t="str">
        <f>IF('User Request '!R103="Yes","Received URF", "Inactive")</f>
        <v>Inactive</v>
      </c>
      <c r="X98" s="24" t="str">
        <f>IF('User Request '!S103=""," Inactive", "Received URF")</f>
        <v xml:space="preserve"> Inactive</v>
      </c>
      <c r="Y98" s="24" t="str">
        <f>IF('User Request '!W103="Not Applicable"," Inactive", "Received URF")</f>
        <v xml:space="preserve"> Inactive</v>
      </c>
      <c r="Z98" s="33" t="str">
        <f>IF('User Request '!X103="Not Applicable"," Inactive", "Received URF")</f>
        <v xml:space="preserve"> Inactive</v>
      </c>
      <c r="AA98" s="24" t="s">
        <v>279</v>
      </c>
      <c r="AB98" s="20" t="s">
        <v>102</v>
      </c>
    </row>
    <row r="99" spans="1:28" customFormat="1" x14ac:dyDescent="0.25">
      <c r="A99" s="20" t="str">
        <f>IF('User Request '!A104="","",'User Request '!A104)</f>
        <v/>
      </c>
      <c r="B99" s="20" t="str">
        <f>IF('User Request '!C104="","",'User Request '!C104)</f>
        <v/>
      </c>
      <c r="C99" s="20" t="str">
        <f>IF('User Request '!D104="","",'User Request '!D104)</f>
        <v/>
      </c>
      <c r="D99" s="20" t="str">
        <f>IF('User Request '!E104="","",'User Request '!E104)</f>
        <v/>
      </c>
      <c r="E99" s="20" t="str">
        <f>TRIM(LOWER('User Request '!F104))</f>
        <v/>
      </c>
      <c r="F99" s="20" t="str">
        <f t="shared" si="2"/>
        <v/>
      </c>
      <c r="G99" s="20"/>
      <c r="H99" s="20" t="str">
        <f t="shared" si="3"/>
        <v>.@</v>
      </c>
      <c r="I99" s="20"/>
      <c r="J99" s="20"/>
      <c r="K99" s="20" t="str">
        <f>IF('User Request '!G104="","",'User Request '!G104)</f>
        <v/>
      </c>
      <c r="L99" s="20" t="str">
        <f>IF('User Request '!H104="","",'User Request '!H104)</f>
        <v/>
      </c>
      <c r="M99" s="20" t="str">
        <f>IF('User Request '!I104="","",'User Request '!I104)</f>
        <v/>
      </c>
      <c r="N99" s="20" t="str">
        <f>IF('User Request '!J104="","",'User Request '!J104)</f>
        <v/>
      </c>
      <c r="O99" s="20" t="str">
        <f>IF('User Request '!K104="","",'User Request '!K104)</f>
        <v/>
      </c>
      <c r="P99" s="20" t="str">
        <f>IF('User Request '!L104="","",'User Request '!L104)</f>
        <v/>
      </c>
      <c r="Q99" s="20" t="str">
        <f>IF('User Request '!M104="","",'User Request '!M104)</f>
        <v/>
      </c>
      <c r="R99" s="20" t="str">
        <f>IF('User Request '!N104="","",'User Request '!N104)</f>
        <v/>
      </c>
      <c r="S99" s="20" t="str">
        <f>IF('User Request '!O104="","",'User Request '!O104)</f>
        <v/>
      </c>
      <c r="T99" s="20" t="str">
        <f>IF('User Request '!P104="","",'User Request '!P104)</f>
        <v/>
      </c>
      <c r="U99" s="24" t="str">
        <f>IF('User Request '!P104="Yes","Pending", "Inactive")</f>
        <v>Inactive</v>
      </c>
      <c r="V99" s="24" t="str">
        <f>IF('User Request '!Q104="Yes","Received URF", "Inactive")</f>
        <v>Inactive</v>
      </c>
      <c r="W99" s="24" t="str">
        <f>IF('User Request '!R104="Yes","Received URF", "Inactive")</f>
        <v>Inactive</v>
      </c>
      <c r="X99" s="24" t="str">
        <f>IF('User Request '!S104=""," Inactive", "Received URF")</f>
        <v xml:space="preserve"> Inactive</v>
      </c>
      <c r="Y99" s="24" t="str">
        <f>IF('User Request '!W104="Not Applicable"," Inactive", "Received URF")</f>
        <v xml:space="preserve"> Inactive</v>
      </c>
      <c r="Z99" s="33" t="str">
        <f>IF('User Request '!X104="Not Applicable"," Inactive", "Received URF")</f>
        <v xml:space="preserve"> Inactive</v>
      </c>
      <c r="AA99" s="24" t="s">
        <v>279</v>
      </c>
      <c r="AB99" s="20" t="s">
        <v>102</v>
      </c>
    </row>
    <row r="100" spans="1:28" customFormat="1" x14ac:dyDescent="0.25">
      <c r="A100" s="20" t="str">
        <f>IF('User Request '!A105="","",'User Request '!A105)</f>
        <v/>
      </c>
      <c r="B100" s="20" t="str">
        <f>IF('User Request '!C105="","",'User Request '!C105)</f>
        <v/>
      </c>
      <c r="C100" s="20" t="str">
        <f>IF('User Request '!D105="","",'User Request '!D105)</f>
        <v/>
      </c>
      <c r="D100" s="20" t="str">
        <f>IF('User Request '!E105="","",'User Request '!E105)</f>
        <v/>
      </c>
      <c r="E100" s="20" t="str">
        <f>TRIM(LOWER('User Request '!F105))</f>
        <v/>
      </c>
      <c r="F100" s="20" t="str">
        <f t="shared" si="2"/>
        <v/>
      </c>
      <c r="G100" s="20"/>
      <c r="H100" s="20" t="str">
        <f t="shared" si="3"/>
        <v>.@</v>
      </c>
      <c r="I100" s="20"/>
      <c r="J100" s="20"/>
      <c r="K100" s="20" t="str">
        <f>IF('User Request '!G105="","",'User Request '!G105)</f>
        <v/>
      </c>
      <c r="L100" s="20" t="str">
        <f>IF('User Request '!H105="","",'User Request '!H105)</f>
        <v/>
      </c>
      <c r="M100" s="20" t="str">
        <f>IF('User Request '!I105="","",'User Request '!I105)</f>
        <v/>
      </c>
      <c r="N100" s="20" t="str">
        <f>IF('User Request '!J105="","",'User Request '!J105)</f>
        <v/>
      </c>
      <c r="O100" s="20" t="str">
        <f>IF('User Request '!K105="","",'User Request '!K105)</f>
        <v/>
      </c>
      <c r="P100" s="20" t="str">
        <f>IF('User Request '!L105="","",'User Request '!L105)</f>
        <v/>
      </c>
      <c r="Q100" s="20" t="str">
        <f>IF('User Request '!M105="","",'User Request '!M105)</f>
        <v/>
      </c>
      <c r="R100" s="20" t="str">
        <f>IF('User Request '!N105="","",'User Request '!N105)</f>
        <v/>
      </c>
      <c r="S100" s="20" t="str">
        <f>IF('User Request '!O105="","",'User Request '!O105)</f>
        <v/>
      </c>
      <c r="T100" s="20" t="str">
        <f>IF('User Request '!P105="","",'User Request '!P105)</f>
        <v/>
      </c>
      <c r="U100" s="24" t="str">
        <f>IF('User Request '!P105="Yes","Pending", "Inactive")</f>
        <v>Inactive</v>
      </c>
      <c r="V100" s="24" t="str">
        <f>IF('User Request '!Q105="Yes","Received URF", "Inactive")</f>
        <v>Inactive</v>
      </c>
      <c r="W100" s="24" t="str">
        <f>IF('User Request '!R105="Yes","Received URF", "Inactive")</f>
        <v>Inactive</v>
      </c>
      <c r="X100" s="24" t="str">
        <f>IF('User Request '!S105=""," Inactive", "Received URF")</f>
        <v xml:space="preserve"> Inactive</v>
      </c>
      <c r="Y100" s="24" t="str">
        <f>IF('User Request '!W105="Not Applicable"," Inactive", "Received URF")</f>
        <v xml:space="preserve"> Inactive</v>
      </c>
      <c r="Z100" s="33" t="str">
        <f>IF('User Request '!X105="Not Applicable"," Inactive", "Received URF")</f>
        <v xml:space="preserve"> Inactive</v>
      </c>
      <c r="AA100" s="24" t="s">
        <v>279</v>
      </c>
      <c r="AB100" s="20" t="s">
        <v>102</v>
      </c>
    </row>
    <row r="101" spans="1:28" customFormat="1" x14ac:dyDescent="0.25">
      <c r="A101" s="20" t="str">
        <f>IF('User Request '!A106="","",'User Request '!A106)</f>
        <v/>
      </c>
      <c r="B101" s="20" t="str">
        <f>IF('User Request '!C106="","",'User Request '!C106)</f>
        <v/>
      </c>
      <c r="C101" s="20" t="str">
        <f>IF('User Request '!D106="","",'User Request '!D106)</f>
        <v/>
      </c>
      <c r="D101" s="20" t="str">
        <f>IF('User Request '!E106="","",'User Request '!E106)</f>
        <v/>
      </c>
      <c r="E101" s="20" t="str">
        <f>TRIM(LOWER('User Request '!F106))</f>
        <v/>
      </c>
      <c r="F101" s="20" t="str">
        <f t="shared" si="2"/>
        <v/>
      </c>
      <c r="G101" s="20"/>
      <c r="H101" s="20" t="str">
        <f t="shared" si="3"/>
        <v>.@</v>
      </c>
      <c r="I101" s="20"/>
      <c r="J101" s="20"/>
      <c r="K101" s="20" t="str">
        <f>IF('User Request '!G106="","",'User Request '!G106)</f>
        <v/>
      </c>
      <c r="L101" s="20" t="str">
        <f>IF('User Request '!H106="","",'User Request '!H106)</f>
        <v/>
      </c>
      <c r="M101" s="20" t="str">
        <f>IF('User Request '!I106="","",'User Request '!I106)</f>
        <v/>
      </c>
      <c r="N101" s="20" t="str">
        <f>IF('User Request '!J106="","",'User Request '!J106)</f>
        <v/>
      </c>
      <c r="O101" s="20" t="str">
        <f>IF('User Request '!K106="","",'User Request '!K106)</f>
        <v/>
      </c>
      <c r="P101" s="20" t="str">
        <f>IF('User Request '!L106="","",'User Request '!L106)</f>
        <v/>
      </c>
      <c r="Q101" s="20" t="str">
        <f>IF('User Request '!M106="","",'User Request '!M106)</f>
        <v/>
      </c>
      <c r="R101" s="20" t="str">
        <f>IF('User Request '!N106="","",'User Request '!N106)</f>
        <v/>
      </c>
      <c r="S101" s="20" t="str">
        <f>IF('User Request '!O106="","",'User Request '!O106)</f>
        <v/>
      </c>
      <c r="T101" s="20" t="str">
        <f>IF('User Request '!P106="","",'User Request '!P106)</f>
        <v/>
      </c>
      <c r="U101" s="24" t="str">
        <f>IF('User Request '!P106="Yes","Pending", "Inactive")</f>
        <v>Inactive</v>
      </c>
      <c r="V101" s="24" t="str">
        <f>IF('User Request '!Q106="Yes","Received URF", "Inactive")</f>
        <v>Inactive</v>
      </c>
      <c r="W101" s="24" t="str">
        <f>IF('User Request '!R106="Yes","Received URF", "Inactive")</f>
        <v>Inactive</v>
      </c>
      <c r="X101" s="24" t="str">
        <f>IF('User Request '!S106=""," Inactive", "Received URF")</f>
        <v xml:space="preserve"> Inactive</v>
      </c>
      <c r="Y101" s="24" t="str">
        <f>IF('User Request '!W106="Not Applicable"," Inactive", "Received URF")</f>
        <v xml:space="preserve"> Inactive</v>
      </c>
      <c r="Z101" s="33" t="str">
        <f>IF('User Request '!X106="Not Applicable"," Inactive", "Received URF")</f>
        <v xml:space="preserve"> Inactive</v>
      </c>
      <c r="AA101" s="24" t="s">
        <v>279</v>
      </c>
      <c r="AB101" s="20" t="s">
        <v>102</v>
      </c>
    </row>
    <row r="102" spans="1:28" customFormat="1" x14ac:dyDescent="0.25">
      <c r="A102" s="20" t="str">
        <f>IF('User Request '!A107="","",'User Request '!A107)</f>
        <v/>
      </c>
      <c r="B102" s="20" t="str">
        <f>IF('User Request '!C107="","",'User Request '!C107)</f>
        <v/>
      </c>
      <c r="C102" s="20" t="str">
        <f>IF('User Request '!D107="","",'User Request '!D107)</f>
        <v/>
      </c>
      <c r="D102" s="20" t="str">
        <f>IF('User Request '!E107="","",'User Request '!E107)</f>
        <v/>
      </c>
      <c r="E102" s="20" t="str">
        <f>TRIM(LOWER('User Request '!F107))</f>
        <v/>
      </c>
      <c r="F102" s="20" t="str">
        <f t="shared" si="2"/>
        <v/>
      </c>
      <c r="G102" s="20"/>
      <c r="H102" s="20" t="str">
        <f t="shared" si="3"/>
        <v>.@</v>
      </c>
      <c r="I102" s="20"/>
      <c r="J102" s="20"/>
      <c r="K102" s="20" t="str">
        <f>IF('User Request '!G107="","",'User Request '!G107)</f>
        <v/>
      </c>
      <c r="L102" s="20" t="str">
        <f>IF('User Request '!H107="","",'User Request '!H107)</f>
        <v/>
      </c>
      <c r="M102" s="20" t="str">
        <f>IF('User Request '!I107="","",'User Request '!I107)</f>
        <v/>
      </c>
      <c r="N102" s="20" t="str">
        <f>IF('User Request '!J107="","",'User Request '!J107)</f>
        <v/>
      </c>
      <c r="O102" s="20" t="str">
        <f>IF('User Request '!K107="","",'User Request '!K107)</f>
        <v/>
      </c>
      <c r="P102" s="20" t="str">
        <f>IF('User Request '!L107="","",'User Request '!L107)</f>
        <v/>
      </c>
      <c r="Q102" s="20" t="str">
        <f>IF('User Request '!M107="","",'User Request '!M107)</f>
        <v/>
      </c>
      <c r="R102" s="20" t="str">
        <f>IF('User Request '!N107="","",'User Request '!N107)</f>
        <v/>
      </c>
      <c r="S102" s="20" t="str">
        <f>IF('User Request '!O107="","",'User Request '!O107)</f>
        <v/>
      </c>
      <c r="T102" s="20" t="str">
        <f>IF('User Request '!P107="","",'User Request '!P107)</f>
        <v/>
      </c>
      <c r="U102" s="24" t="str">
        <f>IF('User Request '!P107="Yes","Pending", "Inactive")</f>
        <v>Inactive</v>
      </c>
      <c r="V102" s="24" t="str">
        <f>IF('User Request '!Q107="Yes","Received URF", "Inactive")</f>
        <v>Inactive</v>
      </c>
      <c r="W102" s="24" t="str">
        <f>IF('User Request '!R107="Yes","Received URF", "Inactive")</f>
        <v>Inactive</v>
      </c>
      <c r="X102" s="24" t="str">
        <f>IF('User Request '!S107=""," Inactive", "Received URF")</f>
        <v xml:space="preserve"> Inactive</v>
      </c>
      <c r="Y102" s="24" t="str">
        <f>IF('User Request '!W107="Not Applicable"," Inactive", "Received URF")</f>
        <v xml:space="preserve"> Inactive</v>
      </c>
      <c r="Z102" s="33" t="str">
        <f>IF('User Request '!X107="Not Applicable"," Inactive", "Received URF")</f>
        <v xml:space="preserve"> Inactive</v>
      </c>
      <c r="AA102" s="24" t="s">
        <v>279</v>
      </c>
      <c r="AB102" s="20" t="s">
        <v>102</v>
      </c>
    </row>
    <row r="103" spans="1:28" customFormat="1" x14ac:dyDescent="0.25">
      <c r="A103" s="20" t="str">
        <f>IF('User Request '!A108="","",'User Request '!A108)</f>
        <v/>
      </c>
      <c r="B103" s="20" t="str">
        <f>IF('User Request '!C108="","",'User Request '!C108)</f>
        <v/>
      </c>
      <c r="C103" s="20" t="str">
        <f>IF('User Request '!D108="","",'User Request '!D108)</f>
        <v/>
      </c>
      <c r="D103" s="20" t="str">
        <f>IF('User Request '!E108="","",'User Request '!E108)</f>
        <v/>
      </c>
      <c r="E103" s="20" t="str">
        <f>TRIM(LOWER('User Request '!F108))</f>
        <v/>
      </c>
      <c r="F103" s="20" t="str">
        <f t="shared" si="2"/>
        <v/>
      </c>
      <c r="G103" s="20"/>
      <c r="H103" s="20" t="str">
        <f t="shared" si="3"/>
        <v>.@</v>
      </c>
      <c r="I103" s="20"/>
      <c r="J103" s="20"/>
      <c r="K103" s="20" t="str">
        <f>IF('User Request '!G108="","",'User Request '!G108)</f>
        <v/>
      </c>
      <c r="L103" s="20" t="str">
        <f>IF('User Request '!H108="","",'User Request '!H108)</f>
        <v/>
      </c>
      <c r="M103" s="20" t="str">
        <f>IF('User Request '!I108="","",'User Request '!I108)</f>
        <v/>
      </c>
      <c r="N103" s="20" t="str">
        <f>IF('User Request '!J108="","",'User Request '!J108)</f>
        <v/>
      </c>
      <c r="O103" s="20" t="str">
        <f>IF('User Request '!K108="","",'User Request '!K108)</f>
        <v/>
      </c>
      <c r="P103" s="20" t="str">
        <f>IF('User Request '!L108="","",'User Request '!L108)</f>
        <v/>
      </c>
      <c r="Q103" s="20" t="str">
        <f>IF('User Request '!M108="","",'User Request '!M108)</f>
        <v/>
      </c>
      <c r="R103" s="20" t="str">
        <f>IF('User Request '!N108="","",'User Request '!N108)</f>
        <v/>
      </c>
      <c r="S103" s="20" t="str">
        <f>IF('User Request '!O108="","",'User Request '!O108)</f>
        <v/>
      </c>
      <c r="T103" s="20" t="str">
        <f>IF('User Request '!P108="","",'User Request '!P108)</f>
        <v/>
      </c>
      <c r="U103" s="24" t="str">
        <f>IF('User Request '!P108="Yes","Pending", "Inactive")</f>
        <v>Inactive</v>
      </c>
      <c r="V103" s="24" t="str">
        <f>IF('User Request '!Q108="Yes","Received URF", "Inactive")</f>
        <v>Inactive</v>
      </c>
      <c r="W103" s="24" t="str">
        <f>IF('User Request '!R108="Yes","Received URF", "Inactive")</f>
        <v>Inactive</v>
      </c>
      <c r="X103" s="24" t="str">
        <f>IF('User Request '!S108=""," Inactive", "Received URF")</f>
        <v xml:space="preserve"> Inactive</v>
      </c>
      <c r="Y103" s="24" t="str">
        <f>IF('User Request '!W108="Not Applicable"," Inactive", "Received URF")</f>
        <v xml:space="preserve"> Inactive</v>
      </c>
      <c r="Z103" s="33" t="str">
        <f>IF('User Request '!X108="Not Applicable"," Inactive", "Received URF")</f>
        <v xml:space="preserve"> Inactive</v>
      </c>
      <c r="AA103" s="24" t="s">
        <v>279</v>
      </c>
      <c r="AB103" s="20" t="s">
        <v>102</v>
      </c>
    </row>
    <row r="104" spans="1:28" customFormat="1" x14ac:dyDescent="0.25">
      <c r="A104" s="20" t="str">
        <f>IF('User Request '!A109="","",'User Request '!A109)</f>
        <v/>
      </c>
      <c r="B104" s="20" t="str">
        <f>IF('User Request '!C109="","",'User Request '!C109)</f>
        <v/>
      </c>
      <c r="C104" s="20" t="str">
        <f>IF('User Request '!D109="","",'User Request '!D109)</f>
        <v/>
      </c>
      <c r="D104" s="20" t="str">
        <f>IF('User Request '!E109="","",'User Request '!E109)</f>
        <v/>
      </c>
      <c r="E104" s="20" t="str">
        <f>TRIM(LOWER('User Request '!F109))</f>
        <v/>
      </c>
      <c r="F104" s="20" t="str">
        <f t="shared" si="2"/>
        <v/>
      </c>
      <c r="G104" s="20"/>
      <c r="H104" s="20" t="str">
        <f t="shared" si="3"/>
        <v>.@</v>
      </c>
      <c r="I104" s="20"/>
      <c r="J104" s="20"/>
      <c r="K104" s="20" t="str">
        <f>IF('User Request '!G109="","",'User Request '!G109)</f>
        <v/>
      </c>
      <c r="L104" s="20" t="str">
        <f>IF('User Request '!H109="","",'User Request '!H109)</f>
        <v/>
      </c>
      <c r="M104" s="20" t="str">
        <f>IF('User Request '!I109="","",'User Request '!I109)</f>
        <v/>
      </c>
      <c r="N104" s="20" t="str">
        <f>IF('User Request '!J109="","",'User Request '!J109)</f>
        <v/>
      </c>
      <c r="O104" s="20" t="str">
        <f>IF('User Request '!K109="","",'User Request '!K109)</f>
        <v/>
      </c>
      <c r="P104" s="20" t="str">
        <f>IF('User Request '!L109="","",'User Request '!L109)</f>
        <v/>
      </c>
      <c r="Q104" s="20" t="str">
        <f>IF('User Request '!M109="","",'User Request '!M109)</f>
        <v/>
      </c>
      <c r="R104" s="20" t="str">
        <f>IF('User Request '!N109="","",'User Request '!N109)</f>
        <v/>
      </c>
      <c r="S104" s="20" t="str">
        <f>IF('User Request '!O109="","",'User Request '!O109)</f>
        <v/>
      </c>
      <c r="T104" s="20" t="str">
        <f>IF('User Request '!P109="","",'User Request '!P109)</f>
        <v/>
      </c>
      <c r="U104" s="24" t="str">
        <f>IF('User Request '!P109="Yes","Pending", "Inactive")</f>
        <v>Inactive</v>
      </c>
      <c r="V104" s="24" t="str">
        <f>IF('User Request '!Q109="Yes","Received URF", "Inactive")</f>
        <v>Inactive</v>
      </c>
      <c r="W104" s="24" t="str">
        <f>IF('User Request '!R109="Yes","Received URF", "Inactive")</f>
        <v>Inactive</v>
      </c>
      <c r="X104" s="24" t="str">
        <f>IF('User Request '!S109=""," Inactive", "Received URF")</f>
        <v xml:space="preserve"> Inactive</v>
      </c>
      <c r="Y104" s="24" t="str">
        <f>IF('User Request '!W109="Not Applicable"," Inactive", "Received URF")</f>
        <v xml:space="preserve"> Inactive</v>
      </c>
      <c r="Z104" s="33" t="str">
        <f>IF('User Request '!X109="Not Applicable"," Inactive", "Received URF")</f>
        <v xml:space="preserve"> Inactive</v>
      </c>
      <c r="AA104" s="24" t="s">
        <v>279</v>
      </c>
      <c r="AB104" s="20" t="s">
        <v>102</v>
      </c>
    </row>
    <row r="105" spans="1:28" customFormat="1" x14ac:dyDescent="0.25">
      <c r="A105" s="20" t="str">
        <f>IF('User Request '!A110="","",'User Request '!A110)</f>
        <v/>
      </c>
      <c r="B105" s="20" t="str">
        <f>IF('User Request '!C110="","",'User Request '!C110)</f>
        <v/>
      </c>
      <c r="C105" s="20" t="str">
        <f>IF('User Request '!D110="","",'User Request '!D110)</f>
        <v/>
      </c>
      <c r="D105" s="20" t="str">
        <f>IF('User Request '!E110="","",'User Request '!E110)</f>
        <v/>
      </c>
      <c r="E105" s="20" t="str">
        <f>TRIM(LOWER('User Request '!F110))</f>
        <v/>
      </c>
      <c r="F105" s="20" t="str">
        <f t="shared" si="2"/>
        <v/>
      </c>
      <c r="G105" s="20"/>
      <c r="H105" s="20" t="str">
        <f t="shared" si="3"/>
        <v>.@</v>
      </c>
      <c r="I105" s="20"/>
      <c r="J105" s="20"/>
      <c r="K105" s="20" t="str">
        <f>IF('User Request '!G110="","",'User Request '!G110)</f>
        <v/>
      </c>
      <c r="L105" s="20" t="str">
        <f>IF('User Request '!H110="","",'User Request '!H110)</f>
        <v/>
      </c>
      <c r="M105" s="20" t="str">
        <f>IF('User Request '!I110="","",'User Request '!I110)</f>
        <v/>
      </c>
      <c r="N105" s="20" t="str">
        <f>IF('User Request '!J110="","",'User Request '!J110)</f>
        <v/>
      </c>
      <c r="O105" s="20" t="str">
        <f>IF('User Request '!K110="","",'User Request '!K110)</f>
        <v/>
      </c>
      <c r="P105" s="20" t="str">
        <f>IF('User Request '!L110="","",'User Request '!L110)</f>
        <v/>
      </c>
      <c r="Q105" s="20" t="str">
        <f>IF('User Request '!M110="","",'User Request '!M110)</f>
        <v/>
      </c>
      <c r="R105" s="20" t="str">
        <f>IF('User Request '!N110="","",'User Request '!N110)</f>
        <v/>
      </c>
      <c r="S105" s="20" t="str">
        <f>IF('User Request '!O110="","",'User Request '!O110)</f>
        <v/>
      </c>
      <c r="T105" s="20" t="str">
        <f>IF('User Request '!P110="","",'User Request '!P110)</f>
        <v/>
      </c>
      <c r="U105" s="24" t="str">
        <f>IF('User Request '!P110="Yes","Pending", "Inactive")</f>
        <v>Inactive</v>
      </c>
      <c r="V105" s="24" t="str">
        <f>IF('User Request '!Q110="Yes","Received URF", "Inactive")</f>
        <v>Inactive</v>
      </c>
      <c r="W105" s="24" t="str">
        <f>IF('User Request '!R110="Yes","Received URF", "Inactive")</f>
        <v>Inactive</v>
      </c>
      <c r="X105" s="24" t="str">
        <f>IF('User Request '!S110=""," Inactive", "Received URF")</f>
        <v xml:space="preserve"> Inactive</v>
      </c>
      <c r="Y105" s="24" t="str">
        <f>IF('User Request '!W110="Not Applicable"," Inactive", "Received URF")</f>
        <v xml:space="preserve"> Inactive</v>
      </c>
      <c r="Z105" s="33" t="str">
        <f>IF('User Request '!X110="Not Applicable"," Inactive", "Received URF")</f>
        <v xml:space="preserve"> Inactive</v>
      </c>
      <c r="AA105" s="24" t="s">
        <v>279</v>
      </c>
      <c r="AB105" s="20" t="s">
        <v>102</v>
      </c>
    </row>
    <row r="106" spans="1:28" customFormat="1" x14ac:dyDescent="0.25">
      <c r="A106" s="20" t="str">
        <f>IF('User Request '!A111="","",'User Request '!A111)</f>
        <v/>
      </c>
      <c r="B106" s="20" t="str">
        <f>IF('User Request '!C111="","",'User Request '!C111)</f>
        <v/>
      </c>
      <c r="C106" s="20" t="str">
        <f>IF('User Request '!D111="","",'User Request '!D111)</f>
        <v/>
      </c>
      <c r="D106" s="20" t="str">
        <f>IF('User Request '!E111="","",'User Request '!E111)</f>
        <v/>
      </c>
      <c r="E106" s="20" t="str">
        <f>TRIM(LOWER('User Request '!F111))</f>
        <v/>
      </c>
      <c r="F106" s="20" t="str">
        <f t="shared" si="2"/>
        <v/>
      </c>
      <c r="G106" s="20"/>
      <c r="H106" s="20" t="str">
        <f t="shared" si="3"/>
        <v>.@</v>
      </c>
      <c r="I106" s="20"/>
      <c r="J106" s="20"/>
      <c r="K106" s="20" t="str">
        <f>IF('User Request '!G111="","",'User Request '!G111)</f>
        <v/>
      </c>
      <c r="L106" s="20" t="str">
        <f>IF('User Request '!H111="","",'User Request '!H111)</f>
        <v/>
      </c>
      <c r="M106" s="20" t="str">
        <f>IF('User Request '!I111="","",'User Request '!I111)</f>
        <v/>
      </c>
      <c r="N106" s="20" t="str">
        <f>IF('User Request '!J111="","",'User Request '!J111)</f>
        <v/>
      </c>
      <c r="O106" s="20" t="str">
        <f>IF('User Request '!K111="","",'User Request '!K111)</f>
        <v/>
      </c>
      <c r="P106" s="20" t="str">
        <f>IF('User Request '!L111="","",'User Request '!L111)</f>
        <v/>
      </c>
      <c r="Q106" s="20" t="str">
        <f>IF('User Request '!M111="","",'User Request '!M111)</f>
        <v/>
      </c>
      <c r="R106" s="20" t="str">
        <f>IF('User Request '!N111="","",'User Request '!N111)</f>
        <v/>
      </c>
      <c r="S106" s="20" t="str">
        <f>IF('User Request '!O111="","",'User Request '!O111)</f>
        <v/>
      </c>
      <c r="T106" s="20" t="str">
        <f>IF('User Request '!P111="","",'User Request '!P111)</f>
        <v/>
      </c>
      <c r="U106" s="24" t="str">
        <f>IF('User Request '!P111="Yes","Pending", "Inactive")</f>
        <v>Inactive</v>
      </c>
      <c r="V106" s="24" t="str">
        <f>IF('User Request '!Q111="Yes","Received URF", "Inactive")</f>
        <v>Inactive</v>
      </c>
      <c r="W106" s="24" t="str">
        <f>IF('User Request '!R111="Yes","Received URF", "Inactive")</f>
        <v>Inactive</v>
      </c>
      <c r="X106" s="24" t="str">
        <f>IF('User Request '!S111=""," Inactive", "Received URF")</f>
        <v xml:space="preserve"> Inactive</v>
      </c>
      <c r="Y106" s="24" t="str">
        <f>IF('User Request '!W111="Not Applicable"," Inactive", "Received URF")</f>
        <v xml:space="preserve"> Inactive</v>
      </c>
      <c r="Z106" s="33" t="str">
        <f>IF('User Request '!X111="Not Applicable"," Inactive", "Received URF")</f>
        <v xml:space="preserve"> Inactive</v>
      </c>
      <c r="AA106" s="24" t="s">
        <v>279</v>
      </c>
      <c r="AB106" s="20" t="s">
        <v>102</v>
      </c>
    </row>
    <row r="107" spans="1:28" customFormat="1" x14ac:dyDescent="0.25">
      <c r="A107" s="20" t="str">
        <f>IF('User Request '!A112="","",'User Request '!A112)</f>
        <v/>
      </c>
      <c r="B107" s="20" t="str">
        <f>IF('User Request '!C112="","",'User Request '!C112)</f>
        <v/>
      </c>
      <c r="C107" s="20" t="str">
        <f>IF('User Request '!D112="","",'User Request '!D112)</f>
        <v/>
      </c>
      <c r="D107" s="20" t="str">
        <f>IF('User Request '!E112="","",'User Request '!E112)</f>
        <v/>
      </c>
      <c r="E107" s="20" t="str">
        <f>TRIM(LOWER('User Request '!F112))</f>
        <v/>
      </c>
      <c r="F107" s="20" t="str">
        <f t="shared" si="2"/>
        <v/>
      </c>
      <c r="G107" s="20"/>
      <c r="H107" s="20" t="str">
        <f t="shared" si="3"/>
        <v>.@</v>
      </c>
      <c r="I107" s="20"/>
      <c r="J107" s="20"/>
      <c r="K107" s="20" t="str">
        <f>IF('User Request '!G112="","",'User Request '!G112)</f>
        <v/>
      </c>
      <c r="L107" s="20" t="str">
        <f>IF('User Request '!H112="","",'User Request '!H112)</f>
        <v/>
      </c>
      <c r="M107" s="20" t="str">
        <f>IF('User Request '!I112="","",'User Request '!I112)</f>
        <v/>
      </c>
      <c r="N107" s="20" t="str">
        <f>IF('User Request '!J112="","",'User Request '!J112)</f>
        <v/>
      </c>
      <c r="O107" s="20" t="str">
        <f>IF('User Request '!K112="","",'User Request '!K112)</f>
        <v/>
      </c>
      <c r="P107" s="20" t="str">
        <f>IF('User Request '!L112="","",'User Request '!L112)</f>
        <v/>
      </c>
      <c r="Q107" s="20" t="str">
        <f>IF('User Request '!M112="","",'User Request '!M112)</f>
        <v/>
      </c>
      <c r="R107" s="20" t="str">
        <f>IF('User Request '!N112="","",'User Request '!N112)</f>
        <v/>
      </c>
      <c r="S107" s="20" t="str">
        <f>IF('User Request '!O112="","",'User Request '!O112)</f>
        <v/>
      </c>
      <c r="T107" s="20" t="str">
        <f>IF('User Request '!P112="","",'User Request '!P112)</f>
        <v/>
      </c>
      <c r="U107" s="24" t="str">
        <f>IF('User Request '!P112="Yes","Pending", "Inactive")</f>
        <v>Inactive</v>
      </c>
      <c r="V107" s="24" t="str">
        <f>IF('User Request '!Q112="Yes","Received URF", "Inactive")</f>
        <v>Inactive</v>
      </c>
      <c r="W107" s="24" t="str">
        <f>IF('User Request '!R112="Yes","Received URF", "Inactive")</f>
        <v>Inactive</v>
      </c>
      <c r="X107" s="24" t="str">
        <f>IF('User Request '!S112=""," Inactive", "Received URF")</f>
        <v xml:space="preserve"> Inactive</v>
      </c>
      <c r="Y107" s="24" t="str">
        <f>IF('User Request '!W112="Not Applicable"," Inactive", "Received URF")</f>
        <v xml:space="preserve"> Inactive</v>
      </c>
      <c r="Z107" s="33" t="str">
        <f>IF('User Request '!X112="Not Applicable"," Inactive", "Received URF")</f>
        <v xml:space="preserve"> Inactive</v>
      </c>
      <c r="AA107" s="24" t="s">
        <v>279</v>
      </c>
      <c r="AB107" s="20" t="s">
        <v>102</v>
      </c>
    </row>
    <row r="108" spans="1:28" customFormat="1" x14ac:dyDescent="0.25">
      <c r="A108" s="20" t="str">
        <f>IF('User Request '!A113="","",'User Request '!A113)</f>
        <v/>
      </c>
      <c r="B108" s="20" t="str">
        <f>IF('User Request '!C113="","",'User Request '!C113)</f>
        <v/>
      </c>
      <c r="C108" s="20" t="str">
        <f>IF('User Request '!D113="","",'User Request '!D113)</f>
        <v/>
      </c>
      <c r="D108" s="20" t="str">
        <f>IF('User Request '!E113="","",'User Request '!E113)</f>
        <v/>
      </c>
      <c r="E108" s="20" t="str">
        <f>TRIM(LOWER('User Request '!F113))</f>
        <v/>
      </c>
      <c r="F108" s="20" t="str">
        <f t="shared" si="2"/>
        <v/>
      </c>
      <c r="G108" s="20"/>
      <c r="H108" s="20" t="str">
        <f t="shared" si="3"/>
        <v>.@</v>
      </c>
      <c r="I108" s="20"/>
      <c r="J108" s="20"/>
      <c r="K108" s="20" t="str">
        <f>IF('User Request '!G113="","",'User Request '!G113)</f>
        <v/>
      </c>
      <c r="L108" s="20" t="str">
        <f>IF('User Request '!H113="","",'User Request '!H113)</f>
        <v/>
      </c>
      <c r="M108" s="20" t="str">
        <f>IF('User Request '!I113="","",'User Request '!I113)</f>
        <v/>
      </c>
      <c r="N108" s="20" t="str">
        <f>IF('User Request '!J113="","",'User Request '!J113)</f>
        <v/>
      </c>
      <c r="O108" s="20" t="str">
        <f>IF('User Request '!K113="","",'User Request '!K113)</f>
        <v/>
      </c>
      <c r="P108" s="20" t="str">
        <f>IF('User Request '!L113="","",'User Request '!L113)</f>
        <v/>
      </c>
      <c r="Q108" s="20" t="str">
        <f>IF('User Request '!M113="","",'User Request '!M113)</f>
        <v/>
      </c>
      <c r="R108" s="20" t="str">
        <f>IF('User Request '!N113="","",'User Request '!N113)</f>
        <v/>
      </c>
      <c r="S108" s="20" t="str">
        <f>IF('User Request '!O113="","",'User Request '!O113)</f>
        <v/>
      </c>
      <c r="T108" s="20" t="str">
        <f>IF('User Request '!P113="","",'User Request '!P113)</f>
        <v/>
      </c>
      <c r="U108" s="24" t="str">
        <f>IF('User Request '!P113="Yes","Pending", "Inactive")</f>
        <v>Inactive</v>
      </c>
      <c r="V108" s="24" t="str">
        <f>IF('User Request '!Q113="Yes","Received URF", "Inactive")</f>
        <v>Inactive</v>
      </c>
      <c r="W108" s="24" t="str">
        <f>IF('User Request '!R113="Yes","Received URF", "Inactive")</f>
        <v>Inactive</v>
      </c>
      <c r="X108" s="24" t="str">
        <f>IF('User Request '!S113=""," Inactive", "Received URF")</f>
        <v xml:space="preserve"> Inactive</v>
      </c>
      <c r="Y108" s="24" t="str">
        <f>IF('User Request '!W113="Not Applicable"," Inactive", "Received URF")</f>
        <v xml:space="preserve"> Inactive</v>
      </c>
      <c r="Z108" s="33" t="str">
        <f>IF('User Request '!X113="Not Applicable"," Inactive", "Received URF")</f>
        <v xml:space="preserve"> Inactive</v>
      </c>
      <c r="AA108" s="24" t="s">
        <v>279</v>
      </c>
      <c r="AB108" s="20" t="s">
        <v>102</v>
      </c>
    </row>
    <row r="109" spans="1:28" customFormat="1" x14ac:dyDescent="0.25">
      <c r="A109" s="20" t="str">
        <f>IF('User Request '!A114="","",'User Request '!A114)</f>
        <v/>
      </c>
      <c r="B109" s="20" t="str">
        <f>IF('User Request '!C114="","",'User Request '!C114)</f>
        <v/>
      </c>
      <c r="C109" s="20" t="str">
        <f>IF('User Request '!D114="","",'User Request '!D114)</f>
        <v/>
      </c>
      <c r="D109" s="20" t="str">
        <f>IF('User Request '!E114="","",'User Request '!E114)</f>
        <v/>
      </c>
      <c r="E109" s="20" t="str">
        <f>TRIM(LOWER('User Request '!F114))</f>
        <v/>
      </c>
      <c r="F109" s="20" t="str">
        <f t="shared" si="2"/>
        <v/>
      </c>
      <c r="G109" s="20"/>
      <c r="H109" s="20" t="str">
        <f t="shared" si="3"/>
        <v>.@</v>
      </c>
      <c r="I109" s="20"/>
      <c r="J109" s="20"/>
      <c r="K109" s="20" t="str">
        <f>IF('User Request '!G114="","",'User Request '!G114)</f>
        <v/>
      </c>
      <c r="L109" s="20" t="str">
        <f>IF('User Request '!H114="","",'User Request '!H114)</f>
        <v/>
      </c>
      <c r="M109" s="20" t="str">
        <f>IF('User Request '!I114="","",'User Request '!I114)</f>
        <v/>
      </c>
      <c r="N109" s="20" t="str">
        <f>IF('User Request '!J114="","",'User Request '!J114)</f>
        <v/>
      </c>
      <c r="O109" s="20" t="str">
        <f>IF('User Request '!K114="","",'User Request '!K114)</f>
        <v/>
      </c>
      <c r="P109" s="20" t="str">
        <f>IF('User Request '!L114="","",'User Request '!L114)</f>
        <v/>
      </c>
      <c r="Q109" s="20" t="str">
        <f>IF('User Request '!M114="","",'User Request '!M114)</f>
        <v/>
      </c>
      <c r="R109" s="20" t="str">
        <f>IF('User Request '!N114="","",'User Request '!N114)</f>
        <v/>
      </c>
      <c r="S109" s="20" t="str">
        <f>IF('User Request '!O114="","",'User Request '!O114)</f>
        <v/>
      </c>
      <c r="T109" s="20" t="str">
        <f>IF('User Request '!P114="","",'User Request '!P114)</f>
        <v/>
      </c>
      <c r="U109" s="24" t="str">
        <f>IF('User Request '!P114="Yes","Pending", "Inactive")</f>
        <v>Inactive</v>
      </c>
      <c r="V109" s="24" t="str">
        <f>IF('User Request '!Q114="Yes","Received URF", "Inactive")</f>
        <v>Inactive</v>
      </c>
      <c r="W109" s="24" t="str">
        <f>IF('User Request '!R114="Yes","Received URF", "Inactive")</f>
        <v>Inactive</v>
      </c>
      <c r="X109" s="24" t="str">
        <f>IF('User Request '!S114=""," Inactive", "Received URF")</f>
        <v xml:space="preserve"> Inactive</v>
      </c>
      <c r="Y109" s="24" t="str">
        <f>IF('User Request '!W114="Not Applicable"," Inactive", "Received URF")</f>
        <v xml:space="preserve"> Inactive</v>
      </c>
      <c r="Z109" s="33" t="str">
        <f>IF('User Request '!X114="Not Applicable"," Inactive", "Received URF")</f>
        <v xml:space="preserve"> Inactive</v>
      </c>
      <c r="AA109" s="24" t="s">
        <v>279</v>
      </c>
      <c r="AB109" s="20" t="s">
        <v>102</v>
      </c>
    </row>
    <row r="110" spans="1:28" customFormat="1" x14ac:dyDescent="0.25">
      <c r="A110" s="20" t="str">
        <f>IF('User Request '!A115="","",'User Request '!A115)</f>
        <v/>
      </c>
      <c r="B110" s="20" t="str">
        <f>IF('User Request '!C115="","",'User Request '!C115)</f>
        <v/>
      </c>
      <c r="C110" s="20" t="str">
        <f>IF('User Request '!D115="","",'User Request '!D115)</f>
        <v/>
      </c>
      <c r="D110" s="20" t="str">
        <f>IF('User Request '!E115="","",'User Request '!E115)</f>
        <v/>
      </c>
      <c r="E110" s="20" t="str">
        <f>TRIM(LOWER('User Request '!F115))</f>
        <v/>
      </c>
      <c r="F110" s="20" t="str">
        <f t="shared" si="2"/>
        <v/>
      </c>
      <c r="G110" s="20"/>
      <c r="H110" s="20" t="str">
        <f t="shared" si="3"/>
        <v>.@</v>
      </c>
      <c r="I110" s="20"/>
      <c r="J110" s="20"/>
      <c r="K110" s="20" t="str">
        <f>IF('User Request '!G115="","",'User Request '!G115)</f>
        <v/>
      </c>
      <c r="L110" s="20" t="str">
        <f>IF('User Request '!H115="","",'User Request '!H115)</f>
        <v/>
      </c>
      <c r="M110" s="20" t="str">
        <f>IF('User Request '!I115="","",'User Request '!I115)</f>
        <v/>
      </c>
      <c r="N110" s="20" t="str">
        <f>IF('User Request '!J115="","",'User Request '!J115)</f>
        <v/>
      </c>
      <c r="O110" s="20" t="str">
        <f>IF('User Request '!K115="","",'User Request '!K115)</f>
        <v/>
      </c>
      <c r="P110" s="20" t="str">
        <f>IF('User Request '!L115="","",'User Request '!L115)</f>
        <v/>
      </c>
      <c r="Q110" s="20" t="str">
        <f>IF('User Request '!M115="","",'User Request '!M115)</f>
        <v/>
      </c>
      <c r="R110" s="20" t="str">
        <f>IF('User Request '!N115="","",'User Request '!N115)</f>
        <v/>
      </c>
      <c r="S110" s="20" t="str">
        <f>IF('User Request '!O115="","",'User Request '!O115)</f>
        <v/>
      </c>
      <c r="T110" s="20" t="str">
        <f>IF('User Request '!P115="","",'User Request '!P115)</f>
        <v/>
      </c>
      <c r="U110" s="24" t="str">
        <f>IF('User Request '!P115="Yes","Pending", "Inactive")</f>
        <v>Inactive</v>
      </c>
      <c r="V110" s="24" t="str">
        <f>IF('User Request '!Q115="Yes","Received URF", "Inactive")</f>
        <v>Inactive</v>
      </c>
      <c r="W110" s="24" t="str">
        <f>IF('User Request '!R115="Yes","Received URF", "Inactive")</f>
        <v>Inactive</v>
      </c>
      <c r="X110" s="24" t="str">
        <f>IF('User Request '!S115=""," Inactive", "Received URF")</f>
        <v xml:space="preserve"> Inactive</v>
      </c>
      <c r="Y110" s="24" t="str">
        <f>IF('User Request '!W115="Not Applicable"," Inactive", "Received URF")</f>
        <v xml:space="preserve"> Inactive</v>
      </c>
      <c r="Z110" s="33" t="str">
        <f>IF('User Request '!X115="Not Applicable"," Inactive", "Received URF")</f>
        <v xml:space="preserve"> Inactive</v>
      </c>
      <c r="AA110" s="24" t="s">
        <v>279</v>
      </c>
      <c r="AB110" s="20" t="s">
        <v>102</v>
      </c>
    </row>
    <row r="111" spans="1:28" customFormat="1" x14ac:dyDescent="0.25">
      <c r="A111" s="20" t="str">
        <f>IF('User Request '!A116="","",'User Request '!A116)</f>
        <v/>
      </c>
      <c r="B111" s="20" t="str">
        <f>IF('User Request '!C116="","",'User Request '!C116)</f>
        <v/>
      </c>
      <c r="C111" s="20" t="str">
        <f>IF('User Request '!D116="","",'User Request '!D116)</f>
        <v/>
      </c>
      <c r="D111" s="20" t="str">
        <f>IF('User Request '!E116="","",'User Request '!E116)</f>
        <v/>
      </c>
      <c r="E111" s="20" t="str">
        <f>TRIM(LOWER('User Request '!F116))</f>
        <v/>
      </c>
      <c r="F111" s="20" t="str">
        <f t="shared" si="2"/>
        <v/>
      </c>
      <c r="G111" s="20"/>
      <c r="H111" s="20" t="str">
        <f t="shared" si="3"/>
        <v>.@</v>
      </c>
      <c r="I111" s="20"/>
      <c r="J111" s="20"/>
      <c r="K111" s="20" t="str">
        <f>IF('User Request '!G116="","",'User Request '!G116)</f>
        <v/>
      </c>
      <c r="L111" s="20" t="str">
        <f>IF('User Request '!H116="","",'User Request '!H116)</f>
        <v/>
      </c>
      <c r="M111" s="20" t="str">
        <f>IF('User Request '!I116="","",'User Request '!I116)</f>
        <v/>
      </c>
      <c r="N111" s="20" t="str">
        <f>IF('User Request '!J116="","",'User Request '!J116)</f>
        <v/>
      </c>
      <c r="O111" s="20" t="str">
        <f>IF('User Request '!K116="","",'User Request '!K116)</f>
        <v/>
      </c>
      <c r="P111" s="20" t="str">
        <f>IF('User Request '!L116="","",'User Request '!L116)</f>
        <v/>
      </c>
      <c r="Q111" s="20" t="str">
        <f>IF('User Request '!M116="","",'User Request '!M116)</f>
        <v/>
      </c>
      <c r="R111" s="20" t="str">
        <f>IF('User Request '!N116="","",'User Request '!N116)</f>
        <v/>
      </c>
      <c r="S111" s="20" t="str">
        <f>IF('User Request '!O116="","",'User Request '!O116)</f>
        <v/>
      </c>
      <c r="T111" s="20" t="str">
        <f>IF('User Request '!P116="","",'User Request '!P116)</f>
        <v/>
      </c>
      <c r="U111" s="24" t="str">
        <f>IF('User Request '!P116="Yes","Pending", "Inactive")</f>
        <v>Inactive</v>
      </c>
      <c r="V111" s="24" t="str">
        <f>IF('User Request '!Q116="Yes","Received URF", "Inactive")</f>
        <v>Inactive</v>
      </c>
      <c r="W111" s="24" t="str">
        <f>IF('User Request '!R116="Yes","Received URF", "Inactive")</f>
        <v>Inactive</v>
      </c>
      <c r="X111" s="24" t="str">
        <f>IF('User Request '!S116=""," Inactive", "Received URF")</f>
        <v xml:space="preserve"> Inactive</v>
      </c>
      <c r="Y111" s="24" t="str">
        <f>IF('User Request '!W116="Not Applicable"," Inactive", "Received URF")</f>
        <v xml:space="preserve"> Inactive</v>
      </c>
      <c r="Z111" s="33" t="str">
        <f>IF('User Request '!X116="Not Applicable"," Inactive", "Received URF")</f>
        <v xml:space="preserve"> Inactive</v>
      </c>
      <c r="AA111" s="24" t="s">
        <v>279</v>
      </c>
      <c r="AB111" s="20" t="s">
        <v>102</v>
      </c>
    </row>
    <row r="112" spans="1:28" customFormat="1" x14ac:dyDescent="0.25">
      <c r="A112" s="20" t="str">
        <f>IF('User Request '!A117="","",'User Request '!A117)</f>
        <v/>
      </c>
      <c r="B112" s="20" t="str">
        <f>IF('User Request '!C117="","",'User Request '!C117)</f>
        <v/>
      </c>
      <c r="C112" s="20" t="str">
        <f>IF('User Request '!D117="","",'User Request '!D117)</f>
        <v/>
      </c>
      <c r="D112" s="20" t="str">
        <f>IF('User Request '!E117="","",'User Request '!E117)</f>
        <v/>
      </c>
      <c r="E112" s="20" t="str">
        <f>TRIM(LOWER('User Request '!F117))</f>
        <v/>
      </c>
      <c r="F112" s="20" t="str">
        <f t="shared" si="2"/>
        <v/>
      </c>
      <c r="G112" s="20"/>
      <c r="H112" s="20" t="str">
        <f t="shared" si="3"/>
        <v>.@</v>
      </c>
      <c r="I112" s="20"/>
      <c r="J112" s="20"/>
      <c r="K112" s="20" t="str">
        <f>IF('User Request '!G117="","",'User Request '!G117)</f>
        <v/>
      </c>
      <c r="L112" s="20" t="str">
        <f>IF('User Request '!H117="","",'User Request '!H117)</f>
        <v/>
      </c>
      <c r="M112" s="20" t="str">
        <f>IF('User Request '!I117="","",'User Request '!I117)</f>
        <v/>
      </c>
      <c r="N112" s="20" t="str">
        <f>IF('User Request '!J117="","",'User Request '!J117)</f>
        <v/>
      </c>
      <c r="O112" s="20" t="str">
        <f>IF('User Request '!K117="","",'User Request '!K117)</f>
        <v/>
      </c>
      <c r="P112" s="20" t="str">
        <f>IF('User Request '!L117="","",'User Request '!L117)</f>
        <v/>
      </c>
      <c r="Q112" s="20" t="str">
        <f>IF('User Request '!M117="","",'User Request '!M117)</f>
        <v/>
      </c>
      <c r="R112" s="20" t="str">
        <f>IF('User Request '!N117="","",'User Request '!N117)</f>
        <v/>
      </c>
      <c r="S112" s="20" t="str">
        <f>IF('User Request '!O117="","",'User Request '!O117)</f>
        <v/>
      </c>
      <c r="T112" s="20" t="str">
        <f>IF('User Request '!P117="","",'User Request '!P117)</f>
        <v/>
      </c>
      <c r="U112" s="24" t="str">
        <f>IF('User Request '!P117="Yes","Pending", "Inactive")</f>
        <v>Inactive</v>
      </c>
      <c r="V112" s="24" t="str">
        <f>IF('User Request '!Q117="Yes","Received URF", "Inactive")</f>
        <v>Inactive</v>
      </c>
      <c r="W112" s="24" t="str">
        <f>IF('User Request '!R117="Yes","Received URF", "Inactive")</f>
        <v>Inactive</v>
      </c>
      <c r="X112" s="24" t="str">
        <f>IF('User Request '!S117=""," Inactive", "Received URF")</f>
        <v xml:space="preserve"> Inactive</v>
      </c>
      <c r="Y112" s="24" t="str">
        <f>IF('User Request '!W117="Not Applicable"," Inactive", "Received URF")</f>
        <v xml:space="preserve"> Inactive</v>
      </c>
      <c r="Z112" s="33" t="str">
        <f>IF('User Request '!X117="Not Applicable"," Inactive", "Received URF")</f>
        <v xml:space="preserve"> Inactive</v>
      </c>
      <c r="AA112" s="24" t="s">
        <v>279</v>
      </c>
      <c r="AB112" s="20" t="s">
        <v>102</v>
      </c>
    </row>
    <row r="113" spans="1:28" customFormat="1" x14ac:dyDescent="0.25">
      <c r="A113" s="20" t="str">
        <f>IF('User Request '!A118="","",'User Request '!A118)</f>
        <v/>
      </c>
      <c r="B113" s="20" t="str">
        <f>IF('User Request '!C118="","",'User Request '!C118)</f>
        <v/>
      </c>
      <c r="C113" s="20" t="str">
        <f>IF('User Request '!D118="","",'User Request '!D118)</f>
        <v/>
      </c>
      <c r="D113" s="20" t="str">
        <f>IF('User Request '!E118="","",'User Request '!E118)</f>
        <v/>
      </c>
      <c r="E113" s="20" t="str">
        <f>TRIM(LOWER('User Request '!F118))</f>
        <v/>
      </c>
      <c r="F113" s="20" t="str">
        <f t="shared" si="2"/>
        <v/>
      </c>
      <c r="G113" s="20"/>
      <c r="H113" s="20" t="str">
        <f t="shared" si="3"/>
        <v>.@</v>
      </c>
      <c r="I113" s="20"/>
      <c r="J113" s="20"/>
      <c r="K113" s="20" t="str">
        <f>IF('User Request '!G118="","",'User Request '!G118)</f>
        <v/>
      </c>
      <c r="L113" s="20" t="str">
        <f>IF('User Request '!H118="","",'User Request '!H118)</f>
        <v/>
      </c>
      <c r="M113" s="20" t="str">
        <f>IF('User Request '!I118="","",'User Request '!I118)</f>
        <v/>
      </c>
      <c r="N113" s="20" t="str">
        <f>IF('User Request '!J118="","",'User Request '!J118)</f>
        <v/>
      </c>
      <c r="O113" s="20" t="str">
        <f>IF('User Request '!K118="","",'User Request '!K118)</f>
        <v/>
      </c>
      <c r="P113" s="20" t="str">
        <f>IF('User Request '!L118="","",'User Request '!L118)</f>
        <v/>
      </c>
      <c r="Q113" s="20" t="str">
        <f>IF('User Request '!M118="","",'User Request '!M118)</f>
        <v/>
      </c>
      <c r="R113" s="20" t="str">
        <f>IF('User Request '!N118="","",'User Request '!N118)</f>
        <v/>
      </c>
      <c r="S113" s="20" t="str">
        <f>IF('User Request '!O118="","",'User Request '!O118)</f>
        <v/>
      </c>
      <c r="T113" s="20" t="str">
        <f>IF('User Request '!P118="","",'User Request '!P118)</f>
        <v/>
      </c>
      <c r="U113" s="24" t="str">
        <f>IF('User Request '!P118="Yes","Pending", "Inactive")</f>
        <v>Inactive</v>
      </c>
      <c r="V113" s="24" t="str">
        <f>IF('User Request '!Q118="Yes","Received URF", "Inactive")</f>
        <v>Inactive</v>
      </c>
      <c r="W113" s="24" t="str">
        <f>IF('User Request '!R118="Yes","Received URF", "Inactive")</f>
        <v>Inactive</v>
      </c>
      <c r="X113" s="24" t="str">
        <f>IF('User Request '!S118=""," Inactive", "Received URF")</f>
        <v xml:space="preserve"> Inactive</v>
      </c>
      <c r="Y113" s="24" t="str">
        <f>IF('User Request '!W118="Not Applicable"," Inactive", "Received URF")</f>
        <v xml:space="preserve"> Inactive</v>
      </c>
      <c r="Z113" s="33" t="str">
        <f>IF('User Request '!X118="Not Applicable"," Inactive", "Received URF")</f>
        <v xml:space="preserve"> Inactive</v>
      </c>
      <c r="AA113" s="24" t="s">
        <v>279</v>
      </c>
      <c r="AB113" s="20" t="s">
        <v>102</v>
      </c>
    </row>
    <row r="114" spans="1:28" customFormat="1" x14ac:dyDescent="0.25">
      <c r="A114" s="20" t="str">
        <f>IF('User Request '!A119="","",'User Request '!A119)</f>
        <v/>
      </c>
      <c r="B114" s="20" t="str">
        <f>IF('User Request '!C119="","",'User Request '!C119)</f>
        <v/>
      </c>
      <c r="C114" s="20" t="str">
        <f>IF('User Request '!D119="","",'User Request '!D119)</f>
        <v/>
      </c>
      <c r="D114" s="20" t="str">
        <f>IF('User Request '!E119="","",'User Request '!E119)</f>
        <v/>
      </c>
      <c r="E114" s="20" t="str">
        <f>TRIM(LOWER('User Request '!F119))</f>
        <v/>
      </c>
      <c r="F114" s="20" t="str">
        <f t="shared" si="2"/>
        <v/>
      </c>
      <c r="G114" s="20"/>
      <c r="H114" s="20" t="str">
        <f t="shared" si="3"/>
        <v>.@</v>
      </c>
      <c r="I114" s="20"/>
      <c r="J114" s="20"/>
      <c r="K114" s="20" t="str">
        <f>IF('User Request '!G119="","",'User Request '!G119)</f>
        <v/>
      </c>
      <c r="L114" s="20" t="str">
        <f>IF('User Request '!H119="","",'User Request '!H119)</f>
        <v/>
      </c>
      <c r="M114" s="20" t="str">
        <f>IF('User Request '!I119="","",'User Request '!I119)</f>
        <v/>
      </c>
      <c r="N114" s="20" t="str">
        <f>IF('User Request '!J119="","",'User Request '!J119)</f>
        <v/>
      </c>
      <c r="O114" s="20" t="str">
        <f>IF('User Request '!K119="","",'User Request '!K119)</f>
        <v/>
      </c>
      <c r="P114" s="20" t="str">
        <f>IF('User Request '!L119="","",'User Request '!L119)</f>
        <v/>
      </c>
      <c r="Q114" s="20" t="str">
        <f>IF('User Request '!M119="","",'User Request '!M119)</f>
        <v/>
      </c>
      <c r="R114" s="20" t="str">
        <f>IF('User Request '!N119="","",'User Request '!N119)</f>
        <v/>
      </c>
      <c r="S114" s="20" t="str">
        <f>IF('User Request '!O119="","",'User Request '!O119)</f>
        <v/>
      </c>
      <c r="T114" s="20" t="str">
        <f>IF('User Request '!P119="","",'User Request '!P119)</f>
        <v/>
      </c>
      <c r="U114" s="24" t="str">
        <f>IF('User Request '!P119="Yes","Pending", "Inactive")</f>
        <v>Inactive</v>
      </c>
      <c r="V114" s="24" t="str">
        <f>IF('User Request '!Q119="Yes","Received URF", "Inactive")</f>
        <v>Inactive</v>
      </c>
      <c r="W114" s="24" t="str">
        <f>IF('User Request '!R119="Yes","Received URF", "Inactive")</f>
        <v>Inactive</v>
      </c>
      <c r="X114" s="24" t="str">
        <f>IF('User Request '!S119=""," Inactive", "Received URF")</f>
        <v xml:space="preserve"> Inactive</v>
      </c>
      <c r="Y114" s="24" t="str">
        <f>IF('User Request '!W119="Not Applicable"," Inactive", "Received URF")</f>
        <v xml:space="preserve"> Inactive</v>
      </c>
      <c r="Z114" s="33" t="str">
        <f>IF('User Request '!X119="Not Applicable"," Inactive", "Received URF")</f>
        <v xml:space="preserve"> Inactive</v>
      </c>
      <c r="AA114" s="24" t="s">
        <v>279</v>
      </c>
      <c r="AB114" s="20" t="s">
        <v>102</v>
      </c>
    </row>
    <row r="115" spans="1:28" customFormat="1" x14ac:dyDescent="0.25">
      <c r="A115" s="20" t="str">
        <f>IF('User Request '!A120="","",'User Request '!A120)</f>
        <v/>
      </c>
      <c r="B115" s="20" t="str">
        <f>IF('User Request '!C120="","",'User Request '!C120)</f>
        <v/>
      </c>
      <c r="C115" s="20" t="str">
        <f>IF('User Request '!D120="","",'User Request '!D120)</f>
        <v/>
      </c>
      <c r="D115" s="20" t="str">
        <f>IF('User Request '!E120="","",'User Request '!E120)</f>
        <v/>
      </c>
      <c r="E115" s="20" t="str">
        <f>TRIM(LOWER('User Request '!F120))</f>
        <v/>
      </c>
      <c r="F115" s="20" t="str">
        <f t="shared" si="2"/>
        <v/>
      </c>
      <c r="G115" s="20"/>
      <c r="H115" s="20" t="str">
        <f t="shared" si="3"/>
        <v>.@</v>
      </c>
      <c r="I115" s="20"/>
      <c r="J115" s="20"/>
      <c r="K115" s="20" t="str">
        <f>IF('User Request '!G120="","",'User Request '!G120)</f>
        <v/>
      </c>
      <c r="L115" s="20" t="str">
        <f>IF('User Request '!H120="","",'User Request '!H120)</f>
        <v/>
      </c>
      <c r="M115" s="20" t="str">
        <f>IF('User Request '!I120="","",'User Request '!I120)</f>
        <v/>
      </c>
      <c r="N115" s="20" t="str">
        <f>IF('User Request '!J120="","",'User Request '!J120)</f>
        <v/>
      </c>
      <c r="O115" s="20" t="str">
        <f>IF('User Request '!K120="","",'User Request '!K120)</f>
        <v/>
      </c>
      <c r="P115" s="20" t="str">
        <f>IF('User Request '!L120="","",'User Request '!L120)</f>
        <v/>
      </c>
      <c r="Q115" s="20" t="str">
        <f>IF('User Request '!M120="","",'User Request '!M120)</f>
        <v/>
      </c>
      <c r="R115" s="20" t="str">
        <f>IF('User Request '!N120="","",'User Request '!N120)</f>
        <v/>
      </c>
      <c r="S115" s="20" t="str">
        <f>IF('User Request '!O120="","",'User Request '!O120)</f>
        <v/>
      </c>
      <c r="T115" s="20" t="str">
        <f>IF('User Request '!P120="","",'User Request '!P120)</f>
        <v/>
      </c>
      <c r="U115" s="24" t="str">
        <f>IF('User Request '!P120="Yes","Pending", "Inactive")</f>
        <v>Inactive</v>
      </c>
      <c r="V115" s="24" t="str">
        <f>IF('User Request '!Q120="Yes","Received URF", "Inactive")</f>
        <v>Inactive</v>
      </c>
      <c r="W115" s="24" t="str">
        <f>IF('User Request '!R120="Yes","Received URF", "Inactive")</f>
        <v>Inactive</v>
      </c>
      <c r="X115" s="24" t="str">
        <f>IF('User Request '!S120=""," Inactive", "Received URF")</f>
        <v xml:space="preserve"> Inactive</v>
      </c>
      <c r="Y115" s="24" t="str">
        <f>IF('User Request '!W120="Not Applicable"," Inactive", "Received URF")</f>
        <v xml:space="preserve"> Inactive</v>
      </c>
      <c r="Z115" s="33" t="str">
        <f>IF('User Request '!X120="Not Applicable"," Inactive", "Received URF")</f>
        <v xml:space="preserve"> Inactive</v>
      </c>
      <c r="AA115" s="24" t="s">
        <v>279</v>
      </c>
      <c r="AB115" s="20" t="s">
        <v>102</v>
      </c>
    </row>
    <row r="116" spans="1:28" customFormat="1" x14ac:dyDescent="0.25">
      <c r="A116" s="20" t="str">
        <f>IF('User Request '!A121="","",'User Request '!A121)</f>
        <v/>
      </c>
      <c r="B116" s="20" t="str">
        <f>IF('User Request '!C121="","",'User Request '!C121)</f>
        <v/>
      </c>
      <c r="C116" s="20" t="str">
        <f>IF('User Request '!D121="","",'User Request '!D121)</f>
        <v/>
      </c>
      <c r="D116" s="20" t="str">
        <f>IF('User Request '!E121="","",'User Request '!E121)</f>
        <v/>
      </c>
      <c r="E116" s="20" t="str">
        <f>TRIM(LOWER('User Request '!F121))</f>
        <v/>
      </c>
      <c r="F116" s="20" t="str">
        <f t="shared" si="2"/>
        <v/>
      </c>
      <c r="G116" s="20"/>
      <c r="H116" s="20" t="str">
        <f t="shared" si="3"/>
        <v>.@</v>
      </c>
      <c r="I116" s="20"/>
      <c r="J116" s="20"/>
      <c r="K116" s="20" t="str">
        <f>IF('User Request '!G121="","",'User Request '!G121)</f>
        <v/>
      </c>
      <c r="L116" s="20" t="str">
        <f>IF('User Request '!H121="","",'User Request '!H121)</f>
        <v/>
      </c>
      <c r="M116" s="20" t="str">
        <f>IF('User Request '!I121="","",'User Request '!I121)</f>
        <v/>
      </c>
      <c r="N116" s="20" t="str">
        <f>IF('User Request '!J121="","",'User Request '!J121)</f>
        <v/>
      </c>
      <c r="O116" s="20" t="str">
        <f>IF('User Request '!K121="","",'User Request '!K121)</f>
        <v/>
      </c>
      <c r="P116" s="20" t="str">
        <f>IF('User Request '!L121="","",'User Request '!L121)</f>
        <v/>
      </c>
      <c r="Q116" s="20" t="str">
        <f>IF('User Request '!M121="","",'User Request '!M121)</f>
        <v/>
      </c>
      <c r="R116" s="20" t="str">
        <f>IF('User Request '!N121="","",'User Request '!N121)</f>
        <v/>
      </c>
      <c r="S116" s="20" t="str">
        <f>IF('User Request '!O121="","",'User Request '!O121)</f>
        <v/>
      </c>
      <c r="T116" s="20" t="str">
        <f>IF('User Request '!P121="","",'User Request '!P121)</f>
        <v/>
      </c>
      <c r="U116" s="24" t="str">
        <f>IF('User Request '!P121="Yes","Pending", "Inactive")</f>
        <v>Inactive</v>
      </c>
      <c r="V116" s="24" t="str">
        <f>IF('User Request '!Q121="Yes","Received URF", "Inactive")</f>
        <v>Inactive</v>
      </c>
      <c r="W116" s="24" t="str">
        <f>IF('User Request '!R121="Yes","Received URF", "Inactive")</f>
        <v>Inactive</v>
      </c>
      <c r="X116" s="24" t="str">
        <f>IF('User Request '!S121=""," Inactive", "Received URF")</f>
        <v xml:space="preserve"> Inactive</v>
      </c>
      <c r="Y116" s="24" t="str">
        <f>IF('User Request '!W121="Not Applicable"," Inactive", "Received URF")</f>
        <v xml:space="preserve"> Inactive</v>
      </c>
      <c r="Z116" s="33" t="str">
        <f>IF('User Request '!X121="Not Applicable"," Inactive", "Received URF")</f>
        <v xml:space="preserve"> Inactive</v>
      </c>
      <c r="AA116" s="24" t="s">
        <v>279</v>
      </c>
      <c r="AB116" s="20" t="s">
        <v>102</v>
      </c>
    </row>
    <row r="117" spans="1:28" customFormat="1" x14ac:dyDescent="0.25">
      <c r="A117" s="20" t="str">
        <f>IF('User Request '!A122="","",'User Request '!A122)</f>
        <v/>
      </c>
      <c r="B117" s="20" t="str">
        <f>IF('User Request '!C122="","",'User Request '!C122)</f>
        <v/>
      </c>
      <c r="C117" s="20" t="str">
        <f>IF('User Request '!D122="","",'User Request '!D122)</f>
        <v/>
      </c>
      <c r="D117" s="20" t="str">
        <f>IF('User Request '!E122="","",'User Request '!E122)</f>
        <v/>
      </c>
      <c r="E117" s="20" t="str">
        <f>TRIM(LOWER('User Request '!F122))</f>
        <v/>
      </c>
      <c r="F117" s="20" t="str">
        <f t="shared" si="2"/>
        <v/>
      </c>
      <c r="G117" s="20"/>
      <c r="H117" s="20" t="str">
        <f t="shared" si="3"/>
        <v>.@</v>
      </c>
      <c r="I117" s="20"/>
      <c r="J117" s="20"/>
      <c r="K117" s="20" t="str">
        <f>IF('User Request '!G122="","",'User Request '!G122)</f>
        <v/>
      </c>
      <c r="L117" s="20" t="str">
        <f>IF('User Request '!H122="","",'User Request '!H122)</f>
        <v/>
      </c>
      <c r="M117" s="20" t="str">
        <f>IF('User Request '!I122="","",'User Request '!I122)</f>
        <v/>
      </c>
      <c r="N117" s="20" t="str">
        <f>IF('User Request '!J122="","",'User Request '!J122)</f>
        <v/>
      </c>
      <c r="O117" s="20" t="str">
        <f>IF('User Request '!K122="","",'User Request '!K122)</f>
        <v/>
      </c>
      <c r="P117" s="20" t="str">
        <f>IF('User Request '!L122="","",'User Request '!L122)</f>
        <v/>
      </c>
      <c r="Q117" s="20" t="str">
        <f>IF('User Request '!M122="","",'User Request '!M122)</f>
        <v/>
      </c>
      <c r="R117" s="20" t="str">
        <f>IF('User Request '!N122="","",'User Request '!N122)</f>
        <v/>
      </c>
      <c r="S117" s="20" t="str">
        <f>IF('User Request '!O122="","",'User Request '!O122)</f>
        <v/>
      </c>
      <c r="T117" s="20" t="str">
        <f>IF('User Request '!P122="","",'User Request '!P122)</f>
        <v/>
      </c>
      <c r="U117" s="24" t="str">
        <f>IF('User Request '!P122="Yes","Pending", "Inactive")</f>
        <v>Inactive</v>
      </c>
      <c r="V117" s="24" t="str">
        <f>IF('User Request '!Q122="Yes","Received URF", "Inactive")</f>
        <v>Inactive</v>
      </c>
      <c r="W117" s="24" t="str">
        <f>IF('User Request '!R122="Yes","Received URF", "Inactive")</f>
        <v>Inactive</v>
      </c>
      <c r="X117" s="24" t="str">
        <f>IF('User Request '!S122=""," Inactive", "Received URF")</f>
        <v xml:space="preserve"> Inactive</v>
      </c>
      <c r="Y117" s="24" t="str">
        <f>IF('User Request '!W122="Not Applicable"," Inactive", "Received URF")</f>
        <v xml:space="preserve"> Inactive</v>
      </c>
      <c r="Z117" s="33" t="str">
        <f>IF('User Request '!X122="Not Applicable"," Inactive", "Received URF")</f>
        <v xml:space="preserve"> Inactive</v>
      </c>
      <c r="AA117" s="24" t="s">
        <v>279</v>
      </c>
      <c r="AB117" s="20" t="s">
        <v>102</v>
      </c>
    </row>
    <row r="118" spans="1:28" customFormat="1" x14ac:dyDescent="0.25">
      <c r="A118" s="20" t="str">
        <f>IF('User Request '!A123="","",'User Request '!A123)</f>
        <v/>
      </c>
      <c r="B118" s="20" t="str">
        <f>IF('User Request '!C123="","",'User Request '!C123)</f>
        <v/>
      </c>
      <c r="C118" s="20" t="str">
        <f>IF('User Request '!D123="","",'User Request '!D123)</f>
        <v/>
      </c>
      <c r="D118" s="20" t="str">
        <f>IF('User Request '!E123="","",'User Request '!E123)</f>
        <v/>
      </c>
      <c r="E118" s="20" t="str">
        <f>TRIM(LOWER('User Request '!F123))</f>
        <v/>
      </c>
      <c r="F118" s="20" t="str">
        <f t="shared" si="2"/>
        <v/>
      </c>
      <c r="G118" s="20"/>
      <c r="H118" s="20" t="str">
        <f t="shared" si="3"/>
        <v>.@</v>
      </c>
      <c r="I118" s="20"/>
      <c r="J118" s="20"/>
      <c r="K118" s="20" t="str">
        <f>IF('User Request '!G123="","",'User Request '!G123)</f>
        <v/>
      </c>
      <c r="L118" s="20" t="str">
        <f>IF('User Request '!H123="","",'User Request '!H123)</f>
        <v/>
      </c>
      <c r="M118" s="20" t="str">
        <f>IF('User Request '!I123="","",'User Request '!I123)</f>
        <v/>
      </c>
      <c r="N118" s="20" t="str">
        <f>IF('User Request '!J123="","",'User Request '!J123)</f>
        <v/>
      </c>
      <c r="O118" s="20" t="str">
        <f>IF('User Request '!K123="","",'User Request '!K123)</f>
        <v/>
      </c>
      <c r="P118" s="20" t="str">
        <f>IF('User Request '!L123="","",'User Request '!L123)</f>
        <v/>
      </c>
      <c r="Q118" s="20" t="str">
        <f>IF('User Request '!M123="","",'User Request '!M123)</f>
        <v/>
      </c>
      <c r="R118" s="20" t="str">
        <f>IF('User Request '!N123="","",'User Request '!N123)</f>
        <v/>
      </c>
      <c r="S118" s="20" t="str">
        <f>IF('User Request '!O123="","",'User Request '!O123)</f>
        <v/>
      </c>
      <c r="T118" s="20" t="str">
        <f>IF('User Request '!P123="","",'User Request '!P123)</f>
        <v/>
      </c>
      <c r="U118" s="24" t="str">
        <f>IF('User Request '!P123="Yes","Pending", "Inactive")</f>
        <v>Inactive</v>
      </c>
      <c r="V118" s="24" t="str">
        <f>IF('User Request '!Q123="Yes","Received URF", "Inactive")</f>
        <v>Inactive</v>
      </c>
      <c r="W118" s="24" t="str">
        <f>IF('User Request '!R123="Yes","Received URF", "Inactive")</f>
        <v>Inactive</v>
      </c>
      <c r="X118" s="24" t="str">
        <f>IF('User Request '!S123=""," Inactive", "Received URF")</f>
        <v xml:space="preserve"> Inactive</v>
      </c>
      <c r="Y118" s="24" t="str">
        <f>IF('User Request '!W123="Not Applicable"," Inactive", "Received URF")</f>
        <v xml:space="preserve"> Inactive</v>
      </c>
      <c r="Z118" s="33" t="str">
        <f>IF('User Request '!X123="Not Applicable"," Inactive", "Received URF")</f>
        <v xml:space="preserve"> Inactive</v>
      </c>
      <c r="AA118" s="24" t="s">
        <v>279</v>
      </c>
      <c r="AB118" s="20" t="s">
        <v>102</v>
      </c>
    </row>
    <row r="119" spans="1:28" customFormat="1" x14ac:dyDescent="0.25">
      <c r="A119" s="20" t="str">
        <f>IF('User Request '!A124="","",'User Request '!A124)</f>
        <v/>
      </c>
      <c r="B119" s="20" t="str">
        <f>IF('User Request '!C124="","",'User Request '!C124)</f>
        <v/>
      </c>
      <c r="C119" s="20" t="str">
        <f>IF('User Request '!D124="","",'User Request '!D124)</f>
        <v/>
      </c>
      <c r="D119" s="20" t="str">
        <f>IF('User Request '!E124="","",'User Request '!E124)</f>
        <v/>
      </c>
      <c r="E119" s="20" t="str">
        <f>TRIM(LOWER('User Request '!F124))</f>
        <v/>
      </c>
      <c r="F119" s="20" t="str">
        <f t="shared" si="2"/>
        <v/>
      </c>
      <c r="G119" s="20"/>
      <c r="H119" s="20" t="str">
        <f t="shared" si="3"/>
        <v>.@</v>
      </c>
      <c r="I119" s="20"/>
      <c r="J119" s="20"/>
      <c r="K119" s="20" t="str">
        <f>IF('User Request '!G124="","",'User Request '!G124)</f>
        <v/>
      </c>
      <c r="L119" s="20" t="str">
        <f>IF('User Request '!H124="","",'User Request '!H124)</f>
        <v/>
      </c>
      <c r="M119" s="20" t="str">
        <f>IF('User Request '!I124="","",'User Request '!I124)</f>
        <v/>
      </c>
      <c r="N119" s="20" t="str">
        <f>IF('User Request '!J124="","",'User Request '!J124)</f>
        <v/>
      </c>
      <c r="O119" s="20" t="str">
        <f>IF('User Request '!K124="","",'User Request '!K124)</f>
        <v/>
      </c>
      <c r="P119" s="20" t="str">
        <f>IF('User Request '!L124="","",'User Request '!L124)</f>
        <v/>
      </c>
      <c r="Q119" s="20" t="str">
        <f>IF('User Request '!M124="","",'User Request '!M124)</f>
        <v/>
      </c>
      <c r="R119" s="20" t="str">
        <f>IF('User Request '!N124="","",'User Request '!N124)</f>
        <v/>
      </c>
      <c r="S119" s="20" t="str">
        <f>IF('User Request '!O124="","",'User Request '!O124)</f>
        <v/>
      </c>
      <c r="T119" s="20" t="str">
        <f>IF('User Request '!P124="","",'User Request '!P124)</f>
        <v/>
      </c>
      <c r="U119" s="24" t="str">
        <f>IF('User Request '!P124="Yes","Pending", "Inactive")</f>
        <v>Inactive</v>
      </c>
      <c r="V119" s="24" t="str">
        <f>IF('User Request '!Q124="Yes","Received URF", "Inactive")</f>
        <v>Inactive</v>
      </c>
      <c r="W119" s="24" t="str">
        <f>IF('User Request '!R124="Yes","Received URF", "Inactive")</f>
        <v>Inactive</v>
      </c>
      <c r="X119" s="24" t="str">
        <f>IF('User Request '!S124=""," Inactive", "Received URF")</f>
        <v xml:space="preserve"> Inactive</v>
      </c>
      <c r="Y119" s="24" t="str">
        <f>IF('User Request '!W124="Not Applicable"," Inactive", "Received URF")</f>
        <v xml:space="preserve"> Inactive</v>
      </c>
      <c r="Z119" s="33" t="str">
        <f>IF('User Request '!X124="Not Applicable"," Inactive", "Received URF")</f>
        <v xml:space="preserve"> Inactive</v>
      </c>
      <c r="AA119" s="24" t="s">
        <v>279</v>
      </c>
      <c r="AB119" s="20" t="s">
        <v>102</v>
      </c>
    </row>
    <row r="120" spans="1:28" customFormat="1" x14ac:dyDescent="0.25">
      <c r="A120" s="20" t="str">
        <f>IF('User Request '!A125="","",'User Request '!A125)</f>
        <v/>
      </c>
      <c r="B120" s="20" t="str">
        <f>IF('User Request '!C125="","",'User Request '!C125)</f>
        <v/>
      </c>
      <c r="C120" s="20" t="str">
        <f>IF('User Request '!D125="","",'User Request '!D125)</f>
        <v/>
      </c>
      <c r="D120" s="20" t="str">
        <f>IF('User Request '!E125="","",'User Request '!E125)</f>
        <v/>
      </c>
      <c r="E120" s="20" t="str">
        <f>TRIM(LOWER('User Request '!F125))</f>
        <v/>
      </c>
      <c r="F120" s="20" t="str">
        <f t="shared" si="2"/>
        <v/>
      </c>
      <c r="G120" s="20"/>
      <c r="H120" s="20" t="str">
        <f t="shared" si="3"/>
        <v>.@</v>
      </c>
      <c r="I120" s="20"/>
      <c r="J120" s="20"/>
      <c r="K120" s="20" t="str">
        <f>IF('User Request '!G125="","",'User Request '!G125)</f>
        <v/>
      </c>
      <c r="L120" s="20" t="str">
        <f>IF('User Request '!H125="","",'User Request '!H125)</f>
        <v/>
      </c>
      <c r="M120" s="20" t="str">
        <f>IF('User Request '!I125="","",'User Request '!I125)</f>
        <v/>
      </c>
      <c r="N120" s="20" t="str">
        <f>IF('User Request '!J125="","",'User Request '!J125)</f>
        <v/>
      </c>
      <c r="O120" s="20" t="str">
        <f>IF('User Request '!K125="","",'User Request '!K125)</f>
        <v/>
      </c>
      <c r="P120" s="20" t="str">
        <f>IF('User Request '!L125="","",'User Request '!L125)</f>
        <v/>
      </c>
      <c r="Q120" s="20" t="str">
        <f>IF('User Request '!M125="","",'User Request '!M125)</f>
        <v/>
      </c>
      <c r="R120" s="20" t="str">
        <f>IF('User Request '!N125="","",'User Request '!N125)</f>
        <v/>
      </c>
      <c r="S120" s="20" t="str">
        <f>IF('User Request '!O125="","",'User Request '!O125)</f>
        <v/>
      </c>
      <c r="T120" s="20" t="str">
        <f>IF('User Request '!P125="","",'User Request '!P125)</f>
        <v/>
      </c>
      <c r="U120" s="24" t="str">
        <f>IF('User Request '!P125="Yes","Pending", "Inactive")</f>
        <v>Inactive</v>
      </c>
      <c r="V120" s="24" t="str">
        <f>IF('User Request '!Q125="Yes","Received URF", "Inactive")</f>
        <v>Inactive</v>
      </c>
      <c r="W120" s="24" t="str">
        <f>IF('User Request '!R125="Yes","Received URF", "Inactive")</f>
        <v>Inactive</v>
      </c>
      <c r="X120" s="24" t="str">
        <f>IF('User Request '!S125=""," Inactive", "Received URF")</f>
        <v xml:space="preserve"> Inactive</v>
      </c>
      <c r="Y120" s="24" t="str">
        <f>IF('User Request '!W125="Not Applicable"," Inactive", "Received URF")</f>
        <v xml:space="preserve"> Inactive</v>
      </c>
      <c r="Z120" s="33" t="str">
        <f>IF('User Request '!X125="Not Applicable"," Inactive", "Received URF")</f>
        <v xml:space="preserve"> Inactive</v>
      </c>
      <c r="AA120" s="24" t="s">
        <v>279</v>
      </c>
      <c r="AB120" s="20" t="s">
        <v>102</v>
      </c>
    </row>
    <row r="121" spans="1:28" customFormat="1" x14ac:dyDescent="0.25">
      <c r="A121" s="20" t="str">
        <f>IF('User Request '!A126="","",'User Request '!A126)</f>
        <v/>
      </c>
      <c r="B121" s="20" t="str">
        <f>IF('User Request '!C126="","",'User Request '!C126)</f>
        <v/>
      </c>
      <c r="C121" s="20" t="str">
        <f>IF('User Request '!D126="","",'User Request '!D126)</f>
        <v/>
      </c>
      <c r="D121" s="20" t="str">
        <f>IF('User Request '!E126="","",'User Request '!E126)</f>
        <v/>
      </c>
      <c r="E121" s="20" t="str">
        <f>TRIM(LOWER('User Request '!F126))</f>
        <v/>
      </c>
      <c r="F121" s="20" t="str">
        <f t="shared" si="2"/>
        <v/>
      </c>
      <c r="G121" s="20"/>
      <c r="H121" s="20" t="str">
        <f t="shared" si="3"/>
        <v>.@</v>
      </c>
      <c r="I121" s="20"/>
      <c r="J121" s="20"/>
      <c r="K121" s="20" t="str">
        <f>IF('User Request '!G126="","",'User Request '!G126)</f>
        <v/>
      </c>
      <c r="L121" s="20" t="str">
        <f>IF('User Request '!H126="","",'User Request '!H126)</f>
        <v/>
      </c>
      <c r="M121" s="20" t="str">
        <f>IF('User Request '!I126="","",'User Request '!I126)</f>
        <v/>
      </c>
      <c r="N121" s="20" t="str">
        <f>IF('User Request '!J126="","",'User Request '!J126)</f>
        <v/>
      </c>
      <c r="O121" s="20" t="str">
        <f>IF('User Request '!K126="","",'User Request '!K126)</f>
        <v/>
      </c>
      <c r="P121" s="20" t="str">
        <f>IF('User Request '!L126="","",'User Request '!L126)</f>
        <v/>
      </c>
      <c r="Q121" s="20" t="str">
        <f>IF('User Request '!M126="","",'User Request '!M126)</f>
        <v/>
      </c>
      <c r="R121" s="20" t="str">
        <f>IF('User Request '!N126="","",'User Request '!N126)</f>
        <v/>
      </c>
      <c r="S121" s="20" t="str">
        <f>IF('User Request '!O126="","",'User Request '!O126)</f>
        <v/>
      </c>
      <c r="T121" s="20" t="str">
        <f>IF('User Request '!P126="","",'User Request '!P126)</f>
        <v/>
      </c>
      <c r="U121" s="24" t="str">
        <f>IF('User Request '!P126="Yes","Pending", "Inactive")</f>
        <v>Inactive</v>
      </c>
      <c r="V121" s="24" t="str">
        <f>IF('User Request '!Q126="Yes","Received URF", "Inactive")</f>
        <v>Inactive</v>
      </c>
      <c r="W121" s="24" t="str">
        <f>IF('User Request '!R126="Yes","Received URF", "Inactive")</f>
        <v>Inactive</v>
      </c>
      <c r="X121" s="24" t="str">
        <f>IF('User Request '!S126=""," Inactive", "Received URF")</f>
        <v xml:space="preserve"> Inactive</v>
      </c>
      <c r="Y121" s="24" t="str">
        <f>IF('User Request '!W126="Not Applicable"," Inactive", "Received URF")</f>
        <v xml:space="preserve"> Inactive</v>
      </c>
      <c r="Z121" s="33" t="str">
        <f>IF('User Request '!X126="Not Applicable"," Inactive", "Received URF")</f>
        <v xml:space="preserve"> Inactive</v>
      </c>
      <c r="AA121" s="24" t="s">
        <v>279</v>
      </c>
      <c r="AB121" s="20" t="s">
        <v>102</v>
      </c>
    </row>
    <row r="122" spans="1:28" customFormat="1" x14ac:dyDescent="0.25">
      <c r="A122" s="20" t="str">
        <f>IF('User Request '!A127="","",'User Request '!A127)</f>
        <v/>
      </c>
      <c r="B122" s="20" t="str">
        <f>IF('User Request '!C127="","",'User Request '!C127)</f>
        <v/>
      </c>
      <c r="C122" s="20" t="str">
        <f>IF('User Request '!D127="","",'User Request '!D127)</f>
        <v/>
      </c>
      <c r="D122" s="20" t="str">
        <f>IF('User Request '!E127="","",'User Request '!E127)</f>
        <v/>
      </c>
      <c r="E122" s="20" t="str">
        <f>TRIM(LOWER('User Request '!F127))</f>
        <v/>
      </c>
      <c r="F122" s="20" t="str">
        <f t="shared" si="2"/>
        <v/>
      </c>
      <c r="G122" s="20"/>
      <c r="H122" s="20" t="str">
        <f t="shared" si="3"/>
        <v>.@</v>
      </c>
      <c r="I122" s="20"/>
      <c r="J122" s="20"/>
      <c r="K122" s="20" t="str">
        <f>IF('User Request '!G127="","",'User Request '!G127)</f>
        <v/>
      </c>
      <c r="L122" s="20" t="str">
        <f>IF('User Request '!H127="","",'User Request '!H127)</f>
        <v/>
      </c>
      <c r="M122" s="20" t="str">
        <f>IF('User Request '!I127="","",'User Request '!I127)</f>
        <v/>
      </c>
      <c r="N122" s="20" t="str">
        <f>IF('User Request '!J127="","",'User Request '!J127)</f>
        <v/>
      </c>
      <c r="O122" s="20" t="str">
        <f>IF('User Request '!K127="","",'User Request '!K127)</f>
        <v/>
      </c>
      <c r="P122" s="20" t="str">
        <f>IF('User Request '!L127="","",'User Request '!L127)</f>
        <v/>
      </c>
      <c r="Q122" s="20" t="str">
        <f>IF('User Request '!M127="","",'User Request '!M127)</f>
        <v/>
      </c>
      <c r="R122" s="20" t="str">
        <f>IF('User Request '!N127="","",'User Request '!N127)</f>
        <v/>
      </c>
      <c r="S122" s="20" t="str">
        <f>IF('User Request '!O127="","",'User Request '!O127)</f>
        <v/>
      </c>
      <c r="T122" s="20" t="str">
        <f>IF('User Request '!P127="","",'User Request '!P127)</f>
        <v/>
      </c>
      <c r="U122" s="24" t="str">
        <f>IF('User Request '!P127="Yes","Pending", "Inactive")</f>
        <v>Inactive</v>
      </c>
      <c r="V122" s="24" t="str">
        <f>IF('User Request '!Q127="Yes","Received URF", "Inactive")</f>
        <v>Inactive</v>
      </c>
      <c r="W122" s="24" t="str">
        <f>IF('User Request '!R127="Yes","Received URF", "Inactive")</f>
        <v>Inactive</v>
      </c>
      <c r="X122" s="24" t="str">
        <f>IF('User Request '!S127=""," Inactive", "Received URF")</f>
        <v xml:space="preserve"> Inactive</v>
      </c>
      <c r="Y122" s="24" t="str">
        <f>IF('User Request '!W127="Not Applicable"," Inactive", "Received URF")</f>
        <v xml:space="preserve"> Inactive</v>
      </c>
      <c r="Z122" s="33" t="str">
        <f>IF('User Request '!X127="Not Applicable"," Inactive", "Received URF")</f>
        <v xml:space="preserve"> Inactive</v>
      </c>
      <c r="AA122" s="24" t="s">
        <v>279</v>
      </c>
      <c r="AB122" s="20" t="s">
        <v>102</v>
      </c>
    </row>
    <row r="123" spans="1:28" customFormat="1" x14ac:dyDescent="0.25">
      <c r="A123" s="20" t="str">
        <f>IF('User Request '!A128="","",'User Request '!A128)</f>
        <v/>
      </c>
      <c r="B123" s="20" t="str">
        <f>IF('User Request '!C128="","",'User Request '!C128)</f>
        <v/>
      </c>
      <c r="C123" s="20" t="str">
        <f>IF('User Request '!D128="","",'User Request '!D128)</f>
        <v/>
      </c>
      <c r="D123" s="20" t="str">
        <f>IF('User Request '!E128="","",'User Request '!E128)</f>
        <v/>
      </c>
      <c r="E123" s="20" t="str">
        <f>TRIM(LOWER('User Request '!F128))</f>
        <v/>
      </c>
      <c r="F123" s="20" t="str">
        <f t="shared" si="2"/>
        <v/>
      </c>
      <c r="G123" s="20"/>
      <c r="H123" s="20" t="str">
        <f t="shared" si="3"/>
        <v>.@</v>
      </c>
      <c r="I123" s="20"/>
      <c r="J123" s="20"/>
      <c r="K123" s="20" t="str">
        <f>IF('User Request '!G128="","",'User Request '!G128)</f>
        <v/>
      </c>
      <c r="L123" s="20" t="str">
        <f>IF('User Request '!H128="","",'User Request '!H128)</f>
        <v/>
      </c>
      <c r="M123" s="20" t="str">
        <f>IF('User Request '!I128="","",'User Request '!I128)</f>
        <v/>
      </c>
      <c r="N123" s="20" t="str">
        <f>IF('User Request '!J128="","",'User Request '!J128)</f>
        <v/>
      </c>
      <c r="O123" s="20" t="str">
        <f>IF('User Request '!K128="","",'User Request '!K128)</f>
        <v/>
      </c>
      <c r="P123" s="20" t="str">
        <f>IF('User Request '!L128="","",'User Request '!L128)</f>
        <v/>
      </c>
      <c r="Q123" s="20" t="str">
        <f>IF('User Request '!M128="","",'User Request '!M128)</f>
        <v/>
      </c>
      <c r="R123" s="20" t="str">
        <f>IF('User Request '!N128="","",'User Request '!N128)</f>
        <v/>
      </c>
      <c r="S123" s="20" t="str">
        <f>IF('User Request '!O128="","",'User Request '!O128)</f>
        <v/>
      </c>
      <c r="T123" s="20" t="str">
        <f>IF('User Request '!P128="","",'User Request '!P128)</f>
        <v/>
      </c>
      <c r="U123" s="24" t="str">
        <f>IF('User Request '!P128="Yes","Pending", "Inactive")</f>
        <v>Inactive</v>
      </c>
      <c r="V123" s="24" t="str">
        <f>IF('User Request '!Q128="Yes","Received URF", "Inactive")</f>
        <v>Inactive</v>
      </c>
      <c r="W123" s="24" t="str">
        <f>IF('User Request '!R128="Yes","Received URF", "Inactive")</f>
        <v>Inactive</v>
      </c>
      <c r="X123" s="24" t="str">
        <f>IF('User Request '!S128=""," Inactive", "Received URF")</f>
        <v xml:space="preserve"> Inactive</v>
      </c>
      <c r="Y123" s="24" t="str">
        <f>IF('User Request '!W128="Not Applicable"," Inactive", "Received URF")</f>
        <v xml:space="preserve"> Inactive</v>
      </c>
      <c r="Z123" s="33" t="str">
        <f>IF('User Request '!X128="Not Applicable"," Inactive", "Received URF")</f>
        <v xml:space="preserve"> Inactive</v>
      </c>
      <c r="AA123" s="24" t="s">
        <v>279</v>
      </c>
      <c r="AB123" s="20" t="s">
        <v>102</v>
      </c>
    </row>
    <row r="124" spans="1:28" customFormat="1" x14ac:dyDescent="0.25">
      <c r="A124" s="20" t="str">
        <f>IF('User Request '!A129="","",'User Request '!A129)</f>
        <v/>
      </c>
      <c r="B124" s="20" t="str">
        <f>IF('User Request '!C129="","",'User Request '!C129)</f>
        <v/>
      </c>
      <c r="C124" s="20" t="str">
        <f>IF('User Request '!D129="","",'User Request '!D129)</f>
        <v/>
      </c>
      <c r="D124" s="20" t="str">
        <f>IF('User Request '!E129="","",'User Request '!E129)</f>
        <v/>
      </c>
      <c r="E124" s="20" t="str">
        <f>TRIM(LOWER('User Request '!F129))</f>
        <v/>
      </c>
      <c r="F124" s="20" t="str">
        <f t="shared" si="2"/>
        <v/>
      </c>
      <c r="G124" s="20"/>
      <c r="H124" s="20" t="str">
        <f t="shared" si="3"/>
        <v>.@</v>
      </c>
      <c r="I124" s="20"/>
      <c r="J124" s="20"/>
      <c r="K124" s="20" t="str">
        <f>IF('User Request '!G129="","",'User Request '!G129)</f>
        <v/>
      </c>
      <c r="L124" s="20" t="str">
        <f>IF('User Request '!H129="","",'User Request '!H129)</f>
        <v/>
      </c>
      <c r="M124" s="20" t="str">
        <f>IF('User Request '!I129="","",'User Request '!I129)</f>
        <v/>
      </c>
      <c r="N124" s="20" t="str">
        <f>IF('User Request '!J129="","",'User Request '!J129)</f>
        <v/>
      </c>
      <c r="O124" s="20" t="str">
        <f>IF('User Request '!K129="","",'User Request '!K129)</f>
        <v/>
      </c>
      <c r="P124" s="20" t="str">
        <f>IF('User Request '!L129="","",'User Request '!L129)</f>
        <v/>
      </c>
      <c r="Q124" s="20" t="str">
        <f>IF('User Request '!M129="","",'User Request '!M129)</f>
        <v/>
      </c>
      <c r="R124" s="20" t="str">
        <f>IF('User Request '!N129="","",'User Request '!N129)</f>
        <v/>
      </c>
      <c r="S124" s="20" t="str">
        <f>IF('User Request '!O129="","",'User Request '!O129)</f>
        <v/>
      </c>
      <c r="T124" s="20" t="str">
        <f>IF('User Request '!P129="","",'User Request '!P129)</f>
        <v/>
      </c>
      <c r="U124" s="24" t="str">
        <f>IF('User Request '!P129="Yes","Pending", "Inactive")</f>
        <v>Inactive</v>
      </c>
      <c r="V124" s="24" t="str">
        <f>IF('User Request '!Q129="Yes","Received URF", "Inactive")</f>
        <v>Inactive</v>
      </c>
      <c r="W124" s="24" t="str">
        <f>IF('User Request '!R129="Yes","Received URF", "Inactive")</f>
        <v>Inactive</v>
      </c>
      <c r="X124" s="24" t="str">
        <f>IF('User Request '!S129=""," Inactive", "Received URF")</f>
        <v xml:space="preserve"> Inactive</v>
      </c>
      <c r="Y124" s="24" t="str">
        <f>IF('User Request '!W129="Not Applicable"," Inactive", "Received URF")</f>
        <v xml:space="preserve"> Inactive</v>
      </c>
      <c r="Z124" s="33" t="str">
        <f>IF('User Request '!X129="Not Applicable"," Inactive", "Received URF")</f>
        <v xml:space="preserve"> Inactive</v>
      </c>
      <c r="AA124" s="24" t="s">
        <v>279</v>
      </c>
      <c r="AB124" s="20" t="s">
        <v>102</v>
      </c>
    </row>
    <row r="125" spans="1:28" customFormat="1" x14ac:dyDescent="0.25">
      <c r="A125" s="20" t="str">
        <f>IF('User Request '!A130="","",'User Request '!A130)</f>
        <v/>
      </c>
      <c r="B125" s="20" t="str">
        <f>IF('User Request '!C130="","",'User Request '!C130)</f>
        <v/>
      </c>
      <c r="C125" s="20" t="str">
        <f>IF('User Request '!D130="","",'User Request '!D130)</f>
        <v/>
      </c>
      <c r="D125" s="20" t="str">
        <f>IF('User Request '!E130="","",'User Request '!E130)</f>
        <v/>
      </c>
      <c r="E125" s="20" t="str">
        <f>TRIM(LOWER('User Request '!F130))</f>
        <v/>
      </c>
      <c r="F125" s="20" t="str">
        <f t="shared" si="2"/>
        <v/>
      </c>
      <c r="G125" s="20"/>
      <c r="H125" s="20" t="str">
        <f t="shared" si="3"/>
        <v>.@</v>
      </c>
      <c r="I125" s="20"/>
      <c r="J125" s="20"/>
      <c r="K125" s="20" t="str">
        <f>IF('User Request '!G130="","",'User Request '!G130)</f>
        <v/>
      </c>
      <c r="L125" s="20" t="str">
        <f>IF('User Request '!H130="","",'User Request '!H130)</f>
        <v/>
      </c>
      <c r="M125" s="20" t="str">
        <f>IF('User Request '!I130="","",'User Request '!I130)</f>
        <v/>
      </c>
      <c r="N125" s="20" t="str">
        <f>IF('User Request '!J130="","",'User Request '!J130)</f>
        <v/>
      </c>
      <c r="O125" s="20" t="str">
        <f>IF('User Request '!K130="","",'User Request '!K130)</f>
        <v/>
      </c>
      <c r="P125" s="20" t="str">
        <f>IF('User Request '!L130="","",'User Request '!L130)</f>
        <v/>
      </c>
      <c r="Q125" s="20" t="str">
        <f>IF('User Request '!M130="","",'User Request '!M130)</f>
        <v/>
      </c>
      <c r="R125" s="20" t="str">
        <f>IF('User Request '!N130="","",'User Request '!N130)</f>
        <v/>
      </c>
      <c r="S125" s="20" t="str">
        <f>IF('User Request '!O130="","",'User Request '!O130)</f>
        <v/>
      </c>
      <c r="T125" s="20" t="str">
        <f>IF('User Request '!P130="","",'User Request '!P130)</f>
        <v/>
      </c>
      <c r="U125" s="24" t="str">
        <f>IF('User Request '!P130="Yes","Pending", "Inactive")</f>
        <v>Inactive</v>
      </c>
      <c r="V125" s="24" t="str">
        <f>IF('User Request '!Q130="Yes","Received URF", "Inactive")</f>
        <v>Inactive</v>
      </c>
      <c r="W125" s="24" t="str">
        <f>IF('User Request '!R130="Yes","Received URF", "Inactive")</f>
        <v>Inactive</v>
      </c>
      <c r="X125" s="24" t="str">
        <f>IF('User Request '!S130=""," Inactive", "Received URF")</f>
        <v xml:space="preserve"> Inactive</v>
      </c>
      <c r="Y125" s="24" t="str">
        <f>IF('User Request '!W130="Not Applicable"," Inactive", "Received URF")</f>
        <v xml:space="preserve"> Inactive</v>
      </c>
      <c r="Z125" s="33" t="str">
        <f>IF('User Request '!X130="Not Applicable"," Inactive", "Received URF")</f>
        <v xml:space="preserve"> Inactive</v>
      </c>
      <c r="AA125" s="24" t="s">
        <v>279</v>
      </c>
      <c r="AB125" s="20" t="s">
        <v>102</v>
      </c>
    </row>
    <row r="126" spans="1:28" customFormat="1" x14ac:dyDescent="0.25">
      <c r="A126" s="20" t="str">
        <f>IF('User Request '!A131="","",'User Request '!A131)</f>
        <v/>
      </c>
      <c r="B126" s="20" t="str">
        <f>IF('User Request '!C131="","",'User Request '!C131)</f>
        <v/>
      </c>
      <c r="C126" s="20" t="str">
        <f>IF('User Request '!D131="","",'User Request '!D131)</f>
        <v/>
      </c>
      <c r="D126" s="20" t="str">
        <f>IF('User Request '!E131="","",'User Request '!E131)</f>
        <v/>
      </c>
      <c r="E126" s="20" t="str">
        <f>TRIM(LOWER('User Request '!F131))</f>
        <v/>
      </c>
      <c r="F126" s="20" t="str">
        <f t="shared" si="2"/>
        <v/>
      </c>
      <c r="G126" s="20"/>
      <c r="H126" s="20" t="str">
        <f t="shared" si="3"/>
        <v>.@</v>
      </c>
      <c r="I126" s="20"/>
      <c r="J126" s="20"/>
      <c r="K126" s="20" t="str">
        <f>IF('User Request '!G131="","",'User Request '!G131)</f>
        <v/>
      </c>
      <c r="L126" s="20" t="str">
        <f>IF('User Request '!H131="","",'User Request '!H131)</f>
        <v/>
      </c>
      <c r="M126" s="20" t="str">
        <f>IF('User Request '!I131="","",'User Request '!I131)</f>
        <v/>
      </c>
      <c r="N126" s="20" t="str">
        <f>IF('User Request '!J131="","",'User Request '!J131)</f>
        <v/>
      </c>
      <c r="O126" s="20" t="str">
        <f>IF('User Request '!K131="","",'User Request '!K131)</f>
        <v/>
      </c>
      <c r="P126" s="20" t="str">
        <f>IF('User Request '!L131="","",'User Request '!L131)</f>
        <v/>
      </c>
      <c r="Q126" s="20" t="str">
        <f>IF('User Request '!M131="","",'User Request '!M131)</f>
        <v/>
      </c>
      <c r="R126" s="20" t="str">
        <f>IF('User Request '!N131="","",'User Request '!N131)</f>
        <v/>
      </c>
      <c r="S126" s="20" t="str">
        <f>IF('User Request '!O131="","",'User Request '!O131)</f>
        <v/>
      </c>
      <c r="T126" s="20" t="str">
        <f>IF('User Request '!P131="","",'User Request '!P131)</f>
        <v/>
      </c>
      <c r="U126" s="24" t="str">
        <f>IF('User Request '!P131="Yes","Pending", "Inactive")</f>
        <v>Inactive</v>
      </c>
      <c r="V126" s="24" t="str">
        <f>IF('User Request '!Q131="Yes","Received URF", "Inactive")</f>
        <v>Inactive</v>
      </c>
      <c r="W126" s="24" t="str">
        <f>IF('User Request '!R131="Yes","Received URF", "Inactive")</f>
        <v>Inactive</v>
      </c>
      <c r="X126" s="24" t="str">
        <f>IF('User Request '!S131=""," Inactive", "Received URF")</f>
        <v xml:space="preserve"> Inactive</v>
      </c>
      <c r="Y126" s="24" t="str">
        <f>IF('User Request '!W131="Not Applicable"," Inactive", "Received URF")</f>
        <v xml:space="preserve"> Inactive</v>
      </c>
      <c r="Z126" s="33" t="str">
        <f>IF('User Request '!X131="Not Applicable"," Inactive", "Received URF")</f>
        <v xml:space="preserve"> Inactive</v>
      </c>
      <c r="AA126" s="24" t="s">
        <v>279</v>
      </c>
      <c r="AB126" s="20" t="s">
        <v>102</v>
      </c>
    </row>
    <row r="127" spans="1:28" customFormat="1" x14ac:dyDescent="0.25">
      <c r="A127" s="20" t="str">
        <f>IF('User Request '!A132="","",'User Request '!A132)</f>
        <v/>
      </c>
      <c r="B127" s="20" t="str">
        <f>IF('User Request '!C132="","",'User Request '!C132)</f>
        <v/>
      </c>
      <c r="C127" s="20" t="str">
        <f>IF('User Request '!D132="","",'User Request '!D132)</f>
        <v/>
      </c>
      <c r="D127" s="20" t="str">
        <f>IF('User Request '!E132="","",'User Request '!E132)</f>
        <v/>
      </c>
      <c r="E127" s="20" t="str">
        <f>TRIM(LOWER('User Request '!F132))</f>
        <v/>
      </c>
      <c r="F127" s="20" t="str">
        <f t="shared" si="2"/>
        <v/>
      </c>
      <c r="G127" s="20"/>
      <c r="H127" s="20" t="str">
        <f t="shared" si="3"/>
        <v>.@</v>
      </c>
      <c r="I127" s="20"/>
      <c r="J127" s="20"/>
      <c r="K127" s="20" t="str">
        <f>IF('User Request '!G132="","",'User Request '!G132)</f>
        <v/>
      </c>
      <c r="L127" s="20" t="str">
        <f>IF('User Request '!H132="","",'User Request '!H132)</f>
        <v/>
      </c>
      <c r="M127" s="20" t="str">
        <f>IF('User Request '!I132="","",'User Request '!I132)</f>
        <v/>
      </c>
      <c r="N127" s="20" t="str">
        <f>IF('User Request '!J132="","",'User Request '!J132)</f>
        <v/>
      </c>
      <c r="O127" s="20" t="str">
        <f>IF('User Request '!K132="","",'User Request '!K132)</f>
        <v/>
      </c>
      <c r="P127" s="20" t="str">
        <f>IF('User Request '!L132="","",'User Request '!L132)</f>
        <v/>
      </c>
      <c r="Q127" s="20" t="str">
        <f>IF('User Request '!M132="","",'User Request '!M132)</f>
        <v/>
      </c>
      <c r="R127" s="20" t="str">
        <f>IF('User Request '!N132="","",'User Request '!N132)</f>
        <v/>
      </c>
      <c r="S127" s="20" t="str">
        <f>IF('User Request '!O132="","",'User Request '!O132)</f>
        <v/>
      </c>
      <c r="T127" s="20" t="str">
        <f>IF('User Request '!P132="","",'User Request '!P132)</f>
        <v/>
      </c>
      <c r="U127" s="24" t="str">
        <f>IF('User Request '!P132="Yes","Pending", "Inactive")</f>
        <v>Inactive</v>
      </c>
      <c r="V127" s="24" t="str">
        <f>IF('User Request '!Q132="Yes","Received URF", "Inactive")</f>
        <v>Inactive</v>
      </c>
      <c r="W127" s="24" t="str">
        <f>IF('User Request '!R132="Yes","Received URF", "Inactive")</f>
        <v>Inactive</v>
      </c>
      <c r="X127" s="24" t="str">
        <f>IF('User Request '!S132=""," Inactive", "Received URF")</f>
        <v xml:space="preserve"> Inactive</v>
      </c>
      <c r="Y127" s="24" t="str">
        <f>IF('User Request '!W132="Not Applicable"," Inactive", "Received URF")</f>
        <v xml:space="preserve"> Inactive</v>
      </c>
      <c r="Z127" s="33" t="str">
        <f>IF('User Request '!X132="Not Applicable"," Inactive", "Received URF")</f>
        <v xml:space="preserve"> Inactive</v>
      </c>
      <c r="AA127" s="24" t="s">
        <v>279</v>
      </c>
      <c r="AB127" s="20" t="s">
        <v>102</v>
      </c>
    </row>
    <row r="128" spans="1:28" customFormat="1" x14ac:dyDescent="0.25">
      <c r="A128" s="20" t="str">
        <f>IF('User Request '!A133="","",'User Request '!A133)</f>
        <v/>
      </c>
      <c r="B128" s="20" t="str">
        <f>IF('User Request '!C133="","",'User Request '!C133)</f>
        <v/>
      </c>
      <c r="C128" s="20" t="str">
        <f>IF('User Request '!D133="","",'User Request '!D133)</f>
        <v/>
      </c>
      <c r="D128" s="20" t="str">
        <f>IF('User Request '!E133="","",'User Request '!E133)</f>
        <v/>
      </c>
      <c r="E128" s="20" t="str">
        <f>TRIM(LOWER('User Request '!F133))</f>
        <v/>
      </c>
      <c r="F128" s="20" t="str">
        <f t="shared" si="2"/>
        <v/>
      </c>
      <c r="G128" s="20"/>
      <c r="H128" s="20" t="str">
        <f t="shared" si="3"/>
        <v>.@</v>
      </c>
      <c r="I128" s="20"/>
      <c r="J128" s="20"/>
      <c r="K128" s="20" t="str">
        <f>IF('User Request '!G133="","",'User Request '!G133)</f>
        <v/>
      </c>
      <c r="L128" s="20" t="str">
        <f>IF('User Request '!H133="","",'User Request '!H133)</f>
        <v/>
      </c>
      <c r="M128" s="20" t="str">
        <f>IF('User Request '!I133="","",'User Request '!I133)</f>
        <v/>
      </c>
      <c r="N128" s="20" t="str">
        <f>IF('User Request '!J133="","",'User Request '!J133)</f>
        <v/>
      </c>
      <c r="O128" s="20" t="str">
        <f>IF('User Request '!K133="","",'User Request '!K133)</f>
        <v/>
      </c>
      <c r="P128" s="20" t="str">
        <f>IF('User Request '!L133="","",'User Request '!L133)</f>
        <v/>
      </c>
      <c r="Q128" s="20" t="str">
        <f>IF('User Request '!M133="","",'User Request '!M133)</f>
        <v/>
      </c>
      <c r="R128" s="20" t="str">
        <f>IF('User Request '!N133="","",'User Request '!N133)</f>
        <v/>
      </c>
      <c r="S128" s="20" t="str">
        <f>IF('User Request '!O133="","",'User Request '!O133)</f>
        <v/>
      </c>
      <c r="T128" s="20" t="str">
        <f>IF('User Request '!P133="","",'User Request '!P133)</f>
        <v/>
      </c>
      <c r="U128" s="24" t="str">
        <f>IF('User Request '!P133="Yes","Pending", "Inactive")</f>
        <v>Inactive</v>
      </c>
      <c r="V128" s="24" t="str">
        <f>IF('User Request '!Q133="Yes","Received URF", "Inactive")</f>
        <v>Inactive</v>
      </c>
      <c r="W128" s="24" t="str">
        <f>IF('User Request '!R133="Yes","Received URF", "Inactive")</f>
        <v>Inactive</v>
      </c>
      <c r="X128" s="24" t="str">
        <f>IF('User Request '!S133=""," Inactive", "Received URF")</f>
        <v xml:space="preserve"> Inactive</v>
      </c>
      <c r="Y128" s="24" t="str">
        <f>IF('User Request '!W133="Not Applicable"," Inactive", "Received URF")</f>
        <v xml:space="preserve"> Inactive</v>
      </c>
      <c r="Z128" s="33" t="str">
        <f>IF('User Request '!X133="Not Applicable"," Inactive", "Received URF")</f>
        <v xml:space="preserve"> Inactive</v>
      </c>
      <c r="AA128" s="24" t="s">
        <v>279</v>
      </c>
      <c r="AB128" s="20" t="s">
        <v>102</v>
      </c>
    </row>
    <row r="129" spans="1:28" customFormat="1" x14ac:dyDescent="0.25">
      <c r="A129" s="20" t="str">
        <f>IF('User Request '!A134="","",'User Request '!A134)</f>
        <v/>
      </c>
      <c r="B129" s="20" t="str">
        <f>IF('User Request '!C134="","",'User Request '!C134)</f>
        <v/>
      </c>
      <c r="C129" s="20" t="str">
        <f>IF('User Request '!D134="","",'User Request '!D134)</f>
        <v/>
      </c>
      <c r="D129" s="20" t="str">
        <f>IF('User Request '!E134="","",'User Request '!E134)</f>
        <v/>
      </c>
      <c r="E129" s="20" t="str">
        <f>TRIM(LOWER('User Request '!F134))</f>
        <v/>
      </c>
      <c r="F129" s="20" t="str">
        <f t="shared" si="2"/>
        <v/>
      </c>
      <c r="G129" s="20"/>
      <c r="H129" s="20" t="str">
        <f t="shared" si="3"/>
        <v>.@</v>
      </c>
      <c r="I129" s="20"/>
      <c r="J129" s="20"/>
      <c r="K129" s="20" t="str">
        <f>IF('User Request '!G134="","",'User Request '!G134)</f>
        <v/>
      </c>
      <c r="L129" s="20" t="str">
        <f>IF('User Request '!H134="","",'User Request '!H134)</f>
        <v/>
      </c>
      <c r="M129" s="20" t="str">
        <f>IF('User Request '!I134="","",'User Request '!I134)</f>
        <v/>
      </c>
      <c r="N129" s="20" t="str">
        <f>IF('User Request '!J134="","",'User Request '!J134)</f>
        <v/>
      </c>
      <c r="O129" s="20" t="str">
        <f>IF('User Request '!K134="","",'User Request '!K134)</f>
        <v/>
      </c>
      <c r="P129" s="20" t="str">
        <f>IF('User Request '!L134="","",'User Request '!L134)</f>
        <v/>
      </c>
      <c r="Q129" s="20" t="str">
        <f>IF('User Request '!M134="","",'User Request '!M134)</f>
        <v/>
      </c>
      <c r="R129" s="20" t="str">
        <f>IF('User Request '!N134="","",'User Request '!N134)</f>
        <v/>
      </c>
      <c r="S129" s="20" t="str">
        <f>IF('User Request '!O134="","",'User Request '!O134)</f>
        <v/>
      </c>
      <c r="T129" s="20" t="str">
        <f>IF('User Request '!P134="","",'User Request '!P134)</f>
        <v/>
      </c>
      <c r="U129" s="24" t="str">
        <f>IF('User Request '!P134="Yes","Pending", "Inactive")</f>
        <v>Inactive</v>
      </c>
      <c r="V129" s="24" t="str">
        <f>IF('User Request '!Q134="Yes","Received URF", "Inactive")</f>
        <v>Inactive</v>
      </c>
      <c r="W129" s="24" t="str">
        <f>IF('User Request '!R134="Yes","Received URF", "Inactive")</f>
        <v>Inactive</v>
      </c>
      <c r="X129" s="24" t="str">
        <f>IF('User Request '!S134=""," Inactive", "Received URF")</f>
        <v xml:space="preserve"> Inactive</v>
      </c>
      <c r="Y129" s="24" t="str">
        <f>IF('User Request '!W134="Not Applicable"," Inactive", "Received URF")</f>
        <v xml:space="preserve"> Inactive</v>
      </c>
      <c r="Z129" s="33" t="str">
        <f>IF('User Request '!X134="Not Applicable"," Inactive", "Received URF")</f>
        <v xml:space="preserve"> Inactive</v>
      </c>
      <c r="AA129" s="24" t="s">
        <v>279</v>
      </c>
      <c r="AB129" s="20" t="s">
        <v>102</v>
      </c>
    </row>
    <row r="130" spans="1:28" customFormat="1" x14ac:dyDescent="0.25">
      <c r="A130" s="20" t="str">
        <f>IF('User Request '!A135="","",'User Request '!A135)</f>
        <v/>
      </c>
      <c r="B130" s="20" t="str">
        <f>IF('User Request '!C135="","",'User Request '!C135)</f>
        <v/>
      </c>
      <c r="C130" s="20" t="str">
        <f>IF('User Request '!D135="","",'User Request '!D135)</f>
        <v/>
      </c>
      <c r="D130" s="20" t="str">
        <f>IF('User Request '!E135="","",'User Request '!E135)</f>
        <v/>
      </c>
      <c r="E130" s="20" t="str">
        <f>TRIM(LOWER('User Request '!F135))</f>
        <v/>
      </c>
      <c r="F130" s="20" t="str">
        <f t="shared" si="2"/>
        <v/>
      </c>
      <c r="G130" s="20"/>
      <c r="H130" s="20" t="str">
        <f t="shared" si="3"/>
        <v>.@</v>
      </c>
      <c r="I130" s="20"/>
      <c r="J130" s="20"/>
      <c r="K130" s="20" t="str">
        <f>IF('User Request '!G135="","",'User Request '!G135)</f>
        <v/>
      </c>
      <c r="L130" s="20" t="str">
        <f>IF('User Request '!H135="","",'User Request '!H135)</f>
        <v/>
      </c>
      <c r="M130" s="20" t="str">
        <f>IF('User Request '!I135="","",'User Request '!I135)</f>
        <v/>
      </c>
      <c r="N130" s="20" t="str">
        <f>IF('User Request '!J135="","",'User Request '!J135)</f>
        <v/>
      </c>
      <c r="O130" s="20" t="str">
        <f>IF('User Request '!K135="","",'User Request '!K135)</f>
        <v/>
      </c>
      <c r="P130" s="20" t="str">
        <f>IF('User Request '!L135="","",'User Request '!L135)</f>
        <v/>
      </c>
      <c r="Q130" s="20" t="str">
        <f>IF('User Request '!M135="","",'User Request '!M135)</f>
        <v/>
      </c>
      <c r="R130" s="20" t="str">
        <f>IF('User Request '!N135="","",'User Request '!N135)</f>
        <v/>
      </c>
      <c r="S130" s="20" t="str">
        <f>IF('User Request '!O135="","",'User Request '!O135)</f>
        <v/>
      </c>
      <c r="T130" s="20" t="str">
        <f>IF('User Request '!P135="","",'User Request '!P135)</f>
        <v/>
      </c>
      <c r="U130" s="24" t="str">
        <f>IF('User Request '!P135="Yes","Pending", "Inactive")</f>
        <v>Inactive</v>
      </c>
      <c r="V130" s="24" t="str">
        <f>IF('User Request '!Q135="Yes","Received URF", "Inactive")</f>
        <v>Inactive</v>
      </c>
      <c r="W130" s="24" t="str">
        <f>IF('User Request '!R135="Yes","Received URF", "Inactive")</f>
        <v>Inactive</v>
      </c>
      <c r="X130" s="24" t="str">
        <f>IF('User Request '!S135=""," Inactive", "Received URF")</f>
        <v xml:space="preserve"> Inactive</v>
      </c>
      <c r="Y130" s="24" t="str">
        <f>IF('User Request '!W135="Not Applicable"," Inactive", "Received URF")</f>
        <v xml:space="preserve"> Inactive</v>
      </c>
      <c r="Z130" s="33" t="str">
        <f>IF('User Request '!X135="Not Applicable"," Inactive", "Received URF")</f>
        <v xml:space="preserve"> Inactive</v>
      </c>
      <c r="AA130" s="24" t="s">
        <v>279</v>
      </c>
      <c r="AB130" s="20" t="s">
        <v>102</v>
      </c>
    </row>
    <row r="131" spans="1:28" customFormat="1" x14ac:dyDescent="0.25">
      <c r="A131" s="20" t="str">
        <f>IF('User Request '!A136="","",'User Request '!A136)</f>
        <v/>
      </c>
      <c r="B131" s="20" t="str">
        <f>IF('User Request '!C136="","",'User Request '!C136)</f>
        <v/>
      </c>
      <c r="C131" s="20" t="str">
        <f>IF('User Request '!D136="","",'User Request '!D136)</f>
        <v/>
      </c>
      <c r="D131" s="20" t="str">
        <f>IF('User Request '!E136="","",'User Request '!E136)</f>
        <v/>
      </c>
      <c r="E131" s="20" t="str">
        <f>TRIM(LOWER('User Request '!F136))</f>
        <v/>
      </c>
      <c r="F131" s="20" t="str">
        <f t="shared" ref="F131:F194" si="4">E131</f>
        <v/>
      </c>
      <c r="G131" s="20"/>
      <c r="H131" s="20" t="str">
        <f t="shared" ref="H131:H194" si="5">TRIM(CONCATENATE(B131,".",D131,"@",G131))</f>
        <v>.@</v>
      </c>
      <c r="I131" s="20"/>
      <c r="J131" s="20"/>
      <c r="K131" s="20" t="str">
        <f>IF('User Request '!G136="","",'User Request '!G136)</f>
        <v/>
      </c>
      <c r="L131" s="20" t="str">
        <f>IF('User Request '!H136="","",'User Request '!H136)</f>
        <v/>
      </c>
      <c r="M131" s="20" t="str">
        <f>IF('User Request '!I136="","",'User Request '!I136)</f>
        <v/>
      </c>
      <c r="N131" s="20" t="str">
        <f>IF('User Request '!J136="","",'User Request '!J136)</f>
        <v/>
      </c>
      <c r="O131" s="20" t="str">
        <f>IF('User Request '!K136="","",'User Request '!K136)</f>
        <v/>
      </c>
      <c r="P131" s="20" t="str">
        <f>IF('User Request '!L136="","",'User Request '!L136)</f>
        <v/>
      </c>
      <c r="Q131" s="20" t="str">
        <f>IF('User Request '!M136="","",'User Request '!M136)</f>
        <v/>
      </c>
      <c r="R131" s="20" t="str">
        <f>IF('User Request '!N136="","",'User Request '!N136)</f>
        <v/>
      </c>
      <c r="S131" s="20" t="str">
        <f>IF('User Request '!O136="","",'User Request '!O136)</f>
        <v/>
      </c>
      <c r="T131" s="20" t="str">
        <f>IF('User Request '!P136="","",'User Request '!P136)</f>
        <v/>
      </c>
      <c r="U131" s="24" t="str">
        <f>IF('User Request '!P136="Yes","Pending", "Inactive")</f>
        <v>Inactive</v>
      </c>
      <c r="V131" s="24" t="str">
        <f>IF('User Request '!Q136="Yes","Received URF", "Inactive")</f>
        <v>Inactive</v>
      </c>
      <c r="W131" s="24" t="str">
        <f>IF('User Request '!R136="Yes","Received URF", "Inactive")</f>
        <v>Inactive</v>
      </c>
      <c r="X131" s="24" t="str">
        <f>IF('User Request '!S136=""," Inactive", "Received URF")</f>
        <v xml:space="preserve"> Inactive</v>
      </c>
      <c r="Y131" s="24" t="str">
        <f>IF('User Request '!W136="Not Applicable"," Inactive", "Received URF")</f>
        <v xml:space="preserve"> Inactive</v>
      </c>
      <c r="Z131" s="33" t="str">
        <f>IF('User Request '!X136="Not Applicable"," Inactive", "Received URF")</f>
        <v xml:space="preserve"> Inactive</v>
      </c>
      <c r="AA131" s="24" t="s">
        <v>279</v>
      </c>
      <c r="AB131" s="20" t="s">
        <v>102</v>
      </c>
    </row>
    <row r="132" spans="1:28" customFormat="1" x14ac:dyDescent="0.25">
      <c r="A132" s="20" t="str">
        <f>IF('User Request '!A137="","",'User Request '!A137)</f>
        <v/>
      </c>
      <c r="B132" s="20" t="str">
        <f>IF('User Request '!C137="","",'User Request '!C137)</f>
        <v/>
      </c>
      <c r="C132" s="20" t="str">
        <f>IF('User Request '!D137="","",'User Request '!D137)</f>
        <v/>
      </c>
      <c r="D132" s="20" t="str">
        <f>IF('User Request '!E137="","",'User Request '!E137)</f>
        <v/>
      </c>
      <c r="E132" s="20" t="str">
        <f>TRIM(LOWER('User Request '!F137))</f>
        <v/>
      </c>
      <c r="F132" s="20" t="str">
        <f t="shared" si="4"/>
        <v/>
      </c>
      <c r="G132" s="20"/>
      <c r="H132" s="20" t="str">
        <f t="shared" si="5"/>
        <v>.@</v>
      </c>
      <c r="I132" s="20"/>
      <c r="J132" s="20"/>
      <c r="K132" s="20" t="str">
        <f>IF('User Request '!G137="","",'User Request '!G137)</f>
        <v/>
      </c>
      <c r="L132" s="20" t="str">
        <f>IF('User Request '!H137="","",'User Request '!H137)</f>
        <v/>
      </c>
      <c r="M132" s="20" t="str">
        <f>IF('User Request '!I137="","",'User Request '!I137)</f>
        <v/>
      </c>
      <c r="N132" s="20" t="str">
        <f>IF('User Request '!J137="","",'User Request '!J137)</f>
        <v/>
      </c>
      <c r="O132" s="20" t="str">
        <f>IF('User Request '!K137="","",'User Request '!K137)</f>
        <v/>
      </c>
      <c r="P132" s="20" t="str">
        <f>IF('User Request '!L137="","",'User Request '!L137)</f>
        <v/>
      </c>
      <c r="Q132" s="20" t="str">
        <f>IF('User Request '!M137="","",'User Request '!M137)</f>
        <v/>
      </c>
      <c r="R132" s="20" t="str">
        <f>IF('User Request '!N137="","",'User Request '!N137)</f>
        <v/>
      </c>
      <c r="S132" s="20" t="str">
        <f>IF('User Request '!O137="","",'User Request '!O137)</f>
        <v/>
      </c>
      <c r="T132" s="20" t="str">
        <f>IF('User Request '!P137="","",'User Request '!P137)</f>
        <v/>
      </c>
      <c r="U132" s="24" t="str">
        <f>IF('User Request '!P137="Yes","Pending", "Inactive")</f>
        <v>Inactive</v>
      </c>
      <c r="V132" s="24" t="str">
        <f>IF('User Request '!Q137="Yes","Received URF", "Inactive")</f>
        <v>Inactive</v>
      </c>
      <c r="W132" s="24" t="str">
        <f>IF('User Request '!R137="Yes","Received URF", "Inactive")</f>
        <v>Inactive</v>
      </c>
      <c r="X132" s="24" t="str">
        <f>IF('User Request '!S137=""," Inactive", "Received URF")</f>
        <v xml:space="preserve"> Inactive</v>
      </c>
      <c r="Y132" s="24" t="str">
        <f>IF('User Request '!W137="Not Applicable"," Inactive", "Received URF")</f>
        <v xml:space="preserve"> Inactive</v>
      </c>
      <c r="Z132" s="33" t="str">
        <f>IF('User Request '!X137="Not Applicable"," Inactive", "Received URF")</f>
        <v xml:space="preserve"> Inactive</v>
      </c>
      <c r="AA132" s="24" t="s">
        <v>279</v>
      </c>
      <c r="AB132" s="20" t="s">
        <v>102</v>
      </c>
    </row>
    <row r="133" spans="1:28" customFormat="1" x14ac:dyDescent="0.25">
      <c r="A133" s="20" t="str">
        <f>IF('User Request '!A138="","",'User Request '!A138)</f>
        <v/>
      </c>
      <c r="B133" s="20" t="str">
        <f>IF('User Request '!C138="","",'User Request '!C138)</f>
        <v/>
      </c>
      <c r="C133" s="20" t="str">
        <f>IF('User Request '!D138="","",'User Request '!D138)</f>
        <v/>
      </c>
      <c r="D133" s="20" t="str">
        <f>IF('User Request '!E138="","",'User Request '!E138)</f>
        <v/>
      </c>
      <c r="E133" s="20" t="str">
        <f>TRIM(LOWER('User Request '!F138))</f>
        <v/>
      </c>
      <c r="F133" s="20" t="str">
        <f t="shared" si="4"/>
        <v/>
      </c>
      <c r="G133" s="20"/>
      <c r="H133" s="20" t="str">
        <f t="shared" si="5"/>
        <v>.@</v>
      </c>
      <c r="I133" s="20"/>
      <c r="J133" s="20"/>
      <c r="K133" s="20" t="str">
        <f>IF('User Request '!G138="","",'User Request '!G138)</f>
        <v/>
      </c>
      <c r="L133" s="20" t="str">
        <f>IF('User Request '!H138="","",'User Request '!H138)</f>
        <v/>
      </c>
      <c r="M133" s="20" t="str">
        <f>IF('User Request '!I138="","",'User Request '!I138)</f>
        <v/>
      </c>
      <c r="N133" s="20" t="str">
        <f>IF('User Request '!J138="","",'User Request '!J138)</f>
        <v/>
      </c>
      <c r="O133" s="20" t="str">
        <f>IF('User Request '!K138="","",'User Request '!K138)</f>
        <v/>
      </c>
      <c r="P133" s="20" t="str">
        <f>IF('User Request '!L138="","",'User Request '!L138)</f>
        <v/>
      </c>
      <c r="Q133" s="20" t="str">
        <f>IF('User Request '!M138="","",'User Request '!M138)</f>
        <v/>
      </c>
      <c r="R133" s="20" t="str">
        <f>IF('User Request '!N138="","",'User Request '!N138)</f>
        <v/>
      </c>
      <c r="S133" s="20" t="str">
        <f>IF('User Request '!O138="","",'User Request '!O138)</f>
        <v/>
      </c>
      <c r="T133" s="20" t="str">
        <f>IF('User Request '!P138="","",'User Request '!P138)</f>
        <v/>
      </c>
      <c r="U133" s="24" t="str">
        <f>IF('User Request '!P138="Yes","Pending", "Inactive")</f>
        <v>Inactive</v>
      </c>
      <c r="V133" s="24" t="str">
        <f>IF('User Request '!Q138="Yes","Received URF", "Inactive")</f>
        <v>Inactive</v>
      </c>
      <c r="W133" s="24" t="str">
        <f>IF('User Request '!R138="Yes","Received URF", "Inactive")</f>
        <v>Inactive</v>
      </c>
      <c r="X133" s="24" t="str">
        <f>IF('User Request '!S138=""," Inactive", "Received URF")</f>
        <v xml:space="preserve"> Inactive</v>
      </c>
      <c r="Y133" s="24" t="str">
        <f>IF('User Request '!W138="Not Applicable"," Inactive", "Received URF")</f>
        <v xml:space="preserve"> Inactive</v>
      </c>
      <c r="Z133" s="33" t="str">
        <f>IF('User Request '!X138="Not Applicable"," Inactive", "Received URF")</f>
        <v xml:space="preserve"> Inactive</v>
      </c>
      <c r="AA133" s="24" t="s">
        <v>279</v>
      </c>
      <c r="AB133" s="20" t="s">
        <v>102</v>
      </c>
    </row>
    <row r="134" spans="1:28" customFormat="1" x14ac:dyDescent="0.25">
      <c r="A134" s="20" t="str">
        <f>IF('User Request '!A139="","",'User Request '!A139)</f>
        <v/>
      </c>
      <c r="B134" s="20" t="str">
        <f>IF('User Request '!C139="","",'User Request '!C139)</f>
        <v/>
      </c>
      <c r="C134" s="20" t="str">
        <f>IF('User Request '!D139="","",'User Request '!D139)</f>
        <v/>
      </c>
      <c r="D134" s="20" t="str">
        <f>IF('User Request '!E139="","",'User Request '!E139)</f>
        <v/>
      </c>
      <c r="E134" s="20" t="str">
        <f>TRIM(LOWER('User Request '!F139))</f>
        <v/>
      </c>
      <c r="F134" s="20" t="str">
        <f t="shared" si="4"/>
        <v/>
      </c>
      <c r="G134" s="20"/>
      <c r="H134" s="20" t="str">
        <f t="shared" si="5"/>
        <v>.@</v>
      </c>
      <c r="I134" s="20"/>
      <c r="J134" s="20"/>
      <c r="K134" s="20" t="str">
        <f>IF('User Request '!G139="","",'User Request '!G139)</f>
        <v/>
      </c>
      <c r="L134" s="20" t="str">
        <f>IF('User Request '!H139="","",'User Request '!H139)</f>
        <v/>
      </c>
      <c r="M134" s="20" t="str">
        <f>IF('User Request '!I139="","",'User Request '!I139)</f>
        <v/>
      </c>
      <c r="N134" s="20" t="str">
        <f>IF('User Request '!J139="","",'User Request '!J139)</f>
        <v/>
      </c>
      <c r="O134" s="20" t="str">
        <f>IF('User Request '!K139="","",'User Request '!K139)</f>
        <v/>
      </c>
      <c r="P134" s="20" t="str">
        <f>IF('User Request '!L139="","",'User Request '!L139)</f>
        <v/>
      </c>
      <c r="Q134" s="20" t="str">
        <f>IF('User Request '!M139="","",'User Request '!M139)</f>
        <v/>
      </c>
      <c r="R134" s="20" t="str">
        <f>IF('User Request '!N139="","",'User Request '!N139)</f>
        <v/>
      </c>
      <c r="S134" s="20" t="str">
        <f>IF('User Request '!O139="","",'User Request '!O139)</f>
        <v/>
      </c>
      <c r="T134" s="20" t="str">
        <f>IF('User Request '!P139="","",'User Request '!P139)</f>
        <v/>
      </c>
      <c r="U134" s="24" t="str">
        <f>IF('User Request '!P139="Yes","Pending", "Inactive")</f>
        <v>Inactive</v>
      </c>
      <c r="V134" s="24" t="str">
        <f>IF('User Request '!Q139="Yes","Received URF", "Inactive")</f>
        <v>Inactive</v>
      </c>
      <c r="W134" s="24" t="str">
        <f>IF('User Request '!R139="Yes","Received URF", "Inactive")</f>
        <v>Inactive</v>
      </c>
      <c r="X134" s="24" t="str">
        <f>IF('User Request '!S139=""," Inactive", "Received URF")</f>
        <v xml:space="preserve"> Inactive</v>
      </c>
      <c r="Y134" s="24" t="str">
        <f>IF('User Request '!W139="Not Applicable"," Inactive", "Received URF")</f>
        <v xml:space="preserve"> Inactive</v>
      </c>
      <c r="Z134" s="33" t="str">
        <f>IF('User Request '!X139="Not Applicable"," Inactive", "Received URF")</f>
        <v xml:space="preserve"> Inactive</v>
      </c>
      <c r="AA134" s="24" t="s">
        <v>279</v>
      </c>
      <c r="AB134" s="20" t="s">
        <v>102</v>
      </c>
    </row>
    <row r="135" spans="1:28" customFormat="1" x14ac:dyDescent="0.25">
      <c r="A135" s="20" t="str">
        <f>IF('User Request '!A140="","",'User Request '!A140)</f>
        <v/>
      </c>
      <c r="B135" s="20" t="str">
        <f>IF('User Request '!C140="","",'User Request '!C140)</f>
        <v/>
      </c>
      <c r="C135" s="20" t="str">
        <f>IF('User Request '!D140="","",'User Request '!D140)</f>
        <v/>
      </c>
      <c r="D135" s="20" t="str">
        <f>IF('User Request '!E140="","",'User Request '!E140)</f>
        <v/>
      </c>
      <c r="E135" s="20" t="str">
        <f>TRIM(LOWER('User Request '!F140))</f>
        <v/>
      </c>
      <c r="F135" s="20" t="str">
        <f t="shared" si="4"/>
        <v/>
      </c>
      <c r="G135" s="20"/>
      <c r="H135" s="20" t="str">
        <f t="shared" si="5"/>
        <v>.@</v>
      </c>
      <c r="I135" s="20"/>
      <c r="J135" s="20"/>
      <c r="K135" s="20" t="str">
        <f>IF('User Request '!G140="","",'User Request '!G140)</f>
        <v/>
      </c>
      <c r="L135" s="20" t="str">
        <f>IF('User Request '!H140="","",'User Request '!H140)</f>
        <v/>
      </c>
      <c r="M135" s="20" t="str">
        <f>IF('User Request '!I140="","",'User Request '!I140)</f>
        <v/>
      </c>
      <c r="N135" s="20" t="str">
        <f>IF('User Request '!J140="","",'User Request '!J140)</f>
        <v/>
      </c>
      <c r="O135" s="20" t="str">
        <f>IF('User Request '!K140="","",'User Request '!K140)</f>
        <v/>
      </c>
      <c r="P135" s="20" t="str">
        <f>IF('User Request '!L140="","",'User Request '!L140)</f>
        <v/>
      </c>
      <c r="Q135" s="20" t="str">
        <f>IF('User Request '!M140="","",'User Request '!M140)</f>
        <v/>
      </c>
      <c r="R135" s="20" t="str">
        <f>IF('User Request '!N140="","",'User Request '!N140)</f>
        <v/>
      </c>
      <c r="S135" s="20" t="str">
        <f>IF('User Request '!O140="","",'User Request '!O140)</f>
        <v/>
      </c>
      <c r="T135" s="20" t="str">
        <f>IF('User Request '!P140="","",'User Request '!P140)</f>
        <v/>
      </c>
      <c r="U135" s="24" t="str">
        <f>IF('User Request '!P140="Yes","Pending", "Inactive")</f>
        <v>Inactive</v>
      </c>
      <c r="V135" s="24" t="str">
        <f>IF('User Request '!Q140="Yes","Received URF", "Inactive")</f>
        <v>Inactive</v>
      </c>
      <c r="W135" s="24" t="str">
        <f>IF('User Request '!R140="Yes","Received URF", "Inactive")</f>
        <v>Inactive</v>
      </c>
      <c r="X135" s="24" t="str">
        <f>IF('User Request '!S140=""," Inactive", "Received URF")</f>
        <v xml:space="preserve"> Inactive</v>
      </c>
      <c r="Y135" s="24" t="str">
        <f>IF('User Request '!W140="Not Applicable"," Inactive", "Received URF")</f>
        <v xml:space="preserve"> Inactive</v>
      </c>
      <c r="Z135" s="33" t="str">
        <f>IF('User Request '!X140="Not Applicable"," Inactive", "Received URF")</f>
        <v xml:space="preserve"> Inactive</v>
      </c>
      <c r="AA135" s="24" t="s">
        <v>279</v>
      </c>
      <c r="AB135" s="20" t="s">
        <v>102</v>
      </c>
    </row>
    <row r="136" spans="1:28" customFormat="1" x14ac:dyDescent="0.25">
      <c r="A136" s="20" t="str">
        <f>IF('User Request '!A141="","",'User Request '!A141)</f>
        <v/>
      </c>
      <c r="B136" s="20" t="str">
        <f>IF('User Request '!C141="","",'User Request '!C141)</f>
        <v/>
      </c>
      <c r="C136" s="20" t="str">
        <f>IF('User Request '!D141="","",'User Request '!D141)</f>
        <v/>
      </c>
      <c r="D136" s="20" t="str">
        <f>IF('User Request '!E141="","",'User Request '!E141)</f>
        <v/>
      </c>
      <c r="E136" s="20" t="str">
        <f>TRIM(LOWER('User Request '!F141))</f>
        <v/>
      </c>
      <c r="F136" s="20" t="str">
        <f t="shared" si="4"/>
        <v/>
      </c>
      <c r="G136" s="20"/>
      <c r="H136" s="20" t="str">
        <f t="shared" si="5"/>
        <v>.@</v>
      </c>
      <c r="I136" s="20"/>
      <c r="J136" s="20"/>
      <c r="K136" s="20" t="str">
        <f>IF('User Request '!G141="","",'User Request '!G141)</f>
        <v/>
      </c>
      <c r="L136" s="20" t="str">
        <f>IF('User Request '!H141="","",'User Request '!H141)</f>
        <v/>
      </c>
      <c r="M136" s="20" t="str">
        <f>IF('User Request '!I141="","",'User Request '!I141)</f>
        <v/>
      </c>
      <c r="N136" s="20" t="str">
        <f>IF('User Request '!J141="","",'User Request '!J141)</f>
        <v/>
      </c>
      <c r="O136" s="20" t="str">
        <f>IF('User Request '!K141="","",'User Request '!K141)</f>
        <v/>
      </c>
      <c r="P136" s="20" t="str">
        <f>IF('User Request '!L141="","",'User Request '!L141)</f>
        <v/>
      </c>
      <c r="Q136" s="20" t="str">
        <f>IF('User Request '!M141="","",'User Request '!M141)</f>
        <v/>
      </c>
      <c r="R136" s="20" t="str">
        <f>IF('User Request '!N141="","",'User Request '!N141)</f>
        <v/>
      </c>
      <c r="S136" s="20" t="str">
        <f>IF('User Request '!O141="","",'User Request '!O141)</f>
        <v/>
      </c>
      <c r="T136" s="20" t="str">
        <f>IF('User Request '!P141="","",'User Request '!P141)</f>
        <v/>
      </c>
      <c r="U136" s="24" t="str">
        <f>IF('User Request '!P141="Yes","Pending", "Inactive")</f>
        <v>Inactive</v>
      </c>
      <c r="V136" s="24" t="str">
        <f>IF('User Request '!Q141="Yes","Received URF", "Inactive")</f>
        <v>Inactive</v>
      </c>
      <c r="W136" s="24" t="str">
        <f>IF('User Request '!R141="Yes","Received URF", "Inactive")</f>
        <v>Inactive</v>
      </c>
      <c r="X136" s="24" t="str">
        <f>IF('User Request '!S141=""," Inactive", "Received URF")</f>
        <v xml:space="preserve"> Inactive</v>
      </c>
      <c r="Y136" s="24" t="str">
        <f>IF('User Request '!W141="Not Applicable"," Inactive", "Received URF")</f>
        <v xml:space="preserve"> Inactive</v>
      </c>
      <c r="Z136" s="33" t="str">
        <f>IF('User Request '!X141="Not Applicable"," Inactive", "Received URF")</f>
        <v xml:space="preserve"> Inactive</v>
      </c>
      <c r="AA136" s="24" t="s">
        <v>279</v>
      </c>
      <c r="AB136" s="20" t="s">
        <v>102</v>
      </c>
    </row>
    <row r="137" spans="1:28" customFormat="1" x14ac:dyDescent="0.25">
      <c r="A137" s="20" t="str">
        <f>IF('User Request '!A142="","",'User Request '!A142)</f>
        <v/>
      </c>
      <c r="B137" s="20" t="str">
        <f>IF('User Request '!C142="","",'User Request '!C142)</f>
        <v/>
      </c>
      <c r="C137" s="20" t="str">
        <f>IF('User Request '!D142="","",'User Request '!D142)</f>
        <v/>
      </c>
      <c r="D137" s="20" t="str">
        <f>IF('User Request '!E142="","",'User Request '!E142)</f>
        <v/>
      </c>
      <c r="E137" s="20" t="str">
        <f>TRIM(LOWER('User Request '!F142))</f>
        <v/>
      </c>
      <c r="F137" s="20" t="str">
        <f t="shared" si="4"/>
        <v/>
      </c>
      <c r="G137" s="20"/>
      <c r="H137" s="20" t="str">
        <f t="shared" si="5"/>
        <v>.@</v>
      </c>
      <c r="I137" s="20"/>
      <c r="J137" s="20"/>
      <c r="K137" s="20" t="str">
        <f>IF('User Request '!G142="","",'User Request '!G142)</f>
        <v/>
      </c>
      <c r="L137" s="20" t="str">
        <f>IF('User Request '!H142="","",'User Request '!H142)</f>
        <v/>
      </c>
      <c r="M137" s="20" t="str">
        <f>IF('User Request '!I142="","",'User Request '!I142)</f>
        <v/>
      </c>
      <c r="N137" s="20" t="str">
        <f>IF('User Request '!J142="","",'User Request '!J142)</f>
        <v/>
      </c>
      <c r="O137" s="20" t="str">
        <f>IF('User Request '!K142="","",'User Request '!K142)</f>
        <v/>
      </c>
      <c r="P137" s="20" t="str">
        <f>IF('User Request '!L142="","",'User Request '!L142)</f>
        <v/>
      </c>
      <c r="Q137" s="20" t="str">
        <f>IF('User Request '!M142="","",'User Request '!M142)</f>
        <v/>
      </c>
      <c r="R137" s="20" t="str">
        <f>IF('User Request '!N142="","",'User Request '!N142)</f>
        <v/>
      </c>
      <c r="S137" s="20" t="str">
        <f>IF('User Request '!O142="","",'User Request '!O142)</f>
        <v/>
      </c>
      <c r="T137" s="20" t="str">
        <f>IF('User Request '!P142="","",'User Request '!P142)</f>
        <v/>
      </c>
      <c r="U137" s="24" t="str">
        <f>IF('User Request '!P142="Yes","Pending", "Inactive")</f>
        <v>Inactive</v>
      </c>
      <c r="V137" s="24" t="str">
        <f>IF('User Request '!Q142="Yes","Received URF", "Inactive")</f>
        <v>Inactive</v>
      </c>
      <c r="W137" s="24" t="str">
        <f>IF('User Request '!R142="Yes","Received URF", "Inactive")</f>
        <v>Inactive</v>
      </c>
      <c r="X137" s="24" t="str">
        <f>IF('User Request '!S142=""," Inactive", "Received URF")</f>
        <v xml:space="preserve"> Inactive</v>
      </c>
      <c r="Y137" s="24" t="str">
        <f>IF('User Request '!W142="Not Applicable"," Inactive", "Received URF")</f>
        <v xml:space="preserve"> Inactive</v>
      </c>
      <c r="Z137" s="33" t="str">
        <f>IF('User Request '!X142="Not Applicable"," Inactive", "Received URF")</f>
        <v xml:space="preserve"> Inactive</v>
      </c>
      <c r="AA137" s="24" t="s">
        <v>279</v>
      </c>
      <c r="AB137" s="20" t="s">
        <v>102</v>
      </c>
    </row>
    <row r="138" spans="1:28" customFormat="1" x14ac:dyDescent="0.25">
      <c r="A138" s="20" t="str">
        <f>IF('User Request '!A143="","",'User Request '!A143)</f>
        <v/>
      </c>
      <c r="B138" s="20" t="str">
        <f>IF('User Request '!C143="","",'User Request '!C143)</f>
        <v/>
      </c>
      <c r="C138" s="20" t="str">
        <f>IF('User Request '!D143="","",'User Request '!D143)</f>
        <v/>
      </c>
      <c r="D138" s="20" t="str">
        <f>IF('User Request '!E143="","",'User Request '!E143)</f>
        <v/>
      </c>
      <c r="E138" s="20" t="str">
        <f>TRIM(LOWER('User Request '!F143))</f>
        <v/>
      </c>
      <c r="F138" s="20" t="str">
        <f t="shared" si="4"/>
        <v/>
      </c>
      <c r="G138" s="20"/>
      <c r="H138" s="20" t="str">
        <f t="shared" si="5"/>
        <v>.@</v>
      </c>
      <c r="I138" s="20"/>
      <c r="J138" s="20"/>
      <c r="K138" s="20" t="str">
        <f>IF('User Request '!G143="","",'User Request '!G143)</f>
        <v/>
      </c>
      <c r="L138" s="20" t="str">
        <f>IF('User Request '!H143="","",'User Request '!H143)</f>
        <v/>
      </c>
      <c r="M138" s="20" t="str">
        <f>IF('User Request '!I143="","",'User Request '!I143)</f>
        <v/>
      </c>
      <c r="N138" s="20" t="str">
        <f>IF('User Request '!J143="","",'User Request '!J143)</f>
        <v/>
      </c>
      <c r="O138" s="20" t="str">
        <f>IF('User Request '!K143="","",'User Request '!K143)</f>
        <v/>
      </c>
      <c r="P138" s="20" t="str">
        <f>IF('User Request '!L143="","",'User Request '!L143)</f>
        <v/>
      </c>
      <c r="Q138" s="20" t="str">
        <f>IF('User Request '!M143="","",'User Request '!M143)</f>
        <v/>
      </c>
      <c r="R138" s="20" t="str">
        <f>IF('User Request '!N143="","",'User Request '!N143)</f>
        <v/>
      </c>
      <c r="S138" s="20" t="str">
        <f>IF('User Request '!O143="","",'User Request '!O143)</f>
        <v/>
      </c>
      <c r="T138" s="20" t="str">
        <f>IF('User Request '!P143="","",'User Request '!P143)</f>
        <v/>
      </c>
      <c r="U138" s="24" t="str">
        <f>IF('User Request '!P143="Yes","Pending", "Inactive")</f>
        <v>Inactive</v>
      </c>
      <c r="V138" s="24" t="str">
        <f>IF('User Request '!Q143="Yes","Received URF", "Inactive")</f>
        <v>Inactive</v>
      </c>
      <c r="W138" s="24" t="str">
        <f>IF('User Request '!R143="Yes","Received URF", "Inactive")</f>
        <v>Inactive</v>
      </c>
      <c r="X138" s="24" t="str">
        <f>IF('User Request '!S143=""," Inactive", "Received URF")</f>
        <v xml:space="preserve"> Inactive</v>
      </c>
      <c r="Y138" s="24" t="str">
        <f>IF('User Request '!W143="Not Applicable"," Inactive", "Received URF")</f>
        <v xml:space="preserve"> Inactive</v>
      </c>
      <c r="Z138" s="33" t="str">
        <f>IF('User Request '!X143="Not Applicable"," Inactive", "Received URF")</f>
        <v xml:space="preserve"> Inactive</v>
      </c>
      <c r="AA138" s="24" t="s">
        <v>279</v>
      </c>
      <c r="AB138" s="20" t="s">
        <v>102</v>
      </c>
    </row>
    <row r="139" spans="1:28" customFormat="1" x14ac:dyDescent="0.25">
      <c r="A139" s="20" t="str">
        <f>IF('User Request '!A144="","",'User Request '!A144)</f>
        <v/>
      </c>
      <c r="B139" s="20" t="str">
        <f>IF('User Request '!C144="","",'User Request '!C144)</f>
        <v/>
      </c>
      <c r="C139" s="20" t="str">
        <f>IF('User Request '!D144="","",'User Request '!D144)</f>
        <v/>
      </c>
      <c r="D139" s="20" t="str">
        <f>IF('User Request '!E144="","",'User Request '!E144)</f>
        <v/>
      </c>
      <c r="E139" s="20" t="str">
        <f>TRIM(LOWER('User Request '!F144))</f>
        <v/>
      </c>
      <c r="F139" s="20" t="str">
        <f t="shared" si="4"/>
        <v/>
      </c>
      <c r="G139" s="20"/>
      <c r="H139" s="20" t="str">
        <f t="shared" si="5"/>
        <v>.@</v>
      </c>
      <c r="I139" s="20"/>
      <c r="J139" s="20"/>
      <c r="K139" s="20" t="str">
        <f>IF('User Request '!G144="","",'User Request '!G144)</f>
        <v/>
      </c>
      <c r="L139" s="20" t="str">
        <f>IF('User Request '!H144="","",'User Request '!H144)</f>
        <v/>
      </c>
      <c r="M139" s="20" t="str">
        <f>IF('User Request '!I144="","",'User Request '!I144)</f>
        <v/>
      </c>
      <c r="N139" s="20" t="str">
        <f>IF('User Request '!J144="","",'User Request '!J144)</f>
        <v/>
      </c>
      <c r="O139" s="20" t="str">
        <f>IF('User Request '!K144="","",'User Request '!K144)</f>
        <v/>
      </c>
      <c r="P139" s="20" t="str">
        <f>IF('User Request '!L144="","",'User Request '!L144)</f>
        <v/>
      </c>
      <c r="Q139" s="20" t="str">
        <f>IF('User Request '!M144="","",'User Request '!M144)</f>
        <v/>
      </c>
      <c r="R139" s="20" t="str">
        <f>IF('User Request '!N144="","",'User Request '!N144)</f>
        <v/>
      </c>
      <c r="S139" s="20" t="str">
        <f>IF('User Request '!O144="","",'User Request '!O144)</f>
        <v/>
      </c>
      <c r="T139" s="20" t="str">
        <f>IF('User Request '!P144="","",'User Request '!P144)</f>
        <v/>
      </c>
      <c r="U139" s="24" t="str">
        <f>IF('User Request '!P144="Yes","Pending", "Inactive")</f>
        <v>Inactive</v>
      </c>
      <c r="V139" s="24" t="str">
        <f>IF('User Request '!Q144="Yes","Received URF", "Inactive")</f>
        <v>Inactive</v>
      </c>
      <c r="W139" s="24" t="str">
        <f>IF('User Request '!R144="Yes","Received URF", "Inactive")</f>
        <v>Inactive</v>
      </c>
      <c r="X139" s="24" t="str">
        <f>IF('User Request '!S144=""," Inactive", "Received URF")</f>
        <v xml:space="preserve"> Inactive</v>
      </c>
      <c r="Y139" s="24" t="str">
        <f>IF('User Request '!W144="Not Applicable"," Inactive", "Received URF")</f>
        <v xml:space="preserve"> Inactive</v>
      </c>
      <c r="Z139" s="33" t="str">
        <f>IF('User Request '!X144="Not Applicable"," Inactive", "Received URF")</f>
        <v xml:space="preserve"> Inactive</v>
      </c>
      <c r="AA139" s="24" t="s">
        <v>279</v>
      </c>
      <c r="AB139" s="20" t="s">
        <v>102</v>
      </c>
    </row>
    <row r="140" spans="1:28" customFormat="1" x14ac:dyDescent="0.25">
      <c r="A140" s="20" t="str">
        <f>IF('User Request '!A145="","",'User Request '!A145)</f>
        <v/>
      </c>
      <c r="B140" s="20" t="str">
        <f>IF('User Request '!C145="","",'User Request '!C145)</f>
        <v/>
      </c>
      <c r="C140" s="20" t="str">
        <f>IF('User Request '!D145="","",'User Request '!D145)</f>
        <v/>
      </c>
      <c r="D140" s="20" t="str">
        <f>IF('User Request '!E145="","",'User Request '!E145)</f>
        <v/>
      </c>
      <c r="E140" s="20" t="str">
        <f>TRIM(LOWER('User Request '!F145))</f>
        <v/>
      </c>
      <c r="F140" s="20" t="str">
        <f t="shared" si="4"/>
        <v/>
      </c>
      <c r="G140" s="20"/>
      <c r="H140" s="20" t="str">
        <f t="shared" si="5"/>
        <v>.@</v>
      </c>
      <c r="I140" s="20"/>
      <c r="J140" s="20"/>
      <c r="K140" s="20" t="str">
        <f>IF('User Request '!G145="","",'User Request '!G145)</f>
        <v/>
      </c>
      <c r="L140" s="20" t="str">
        <f>IF('User Request '!H145="","",'User Request '!H145)</f>
        <v/>
      </c>
      <c r="M140" s="20" t="str">
        <f>IF('User Request '!I145="","",'User Request '!I145)</f>
        <v/>
      </c>
      <c r="N140" s="20" t="str">
        <f>IF('User Request '!J145="","",'User Request '!J145)</f>
        <v/>
      </c>
      <c r="O140" s="20" t="str">
        <f>IF('User Request '!K145="","",'User Request '!K145)</f>
        <v/>
      </c>
      <c r="P140" s="20" t="str">
        <f>IF('User Request '!L145="","",'User Request '!L145)</f>
        <v/>
      </c>
      <c r="Q140" s="20" t="str">
        <f>IF('User Request '!M145="","",'User Request '!M145)</f>
        <v/>
      </c>
      <c r="R140" s="20" t="str">
        <f>IF('User Request '!N145="","",'User Request '!N145)</f>
        <v/>
      </c>
      <c r="S140" s="20" t="str">
        <f>IF('User Request '!O145="","",'User Request '!O145)</f>
        <v/>
      </c>
      <c r="T140" s="20" t="str">
        <f>IF('User Request '!P145="","",'User Request '!P145)</f>
        <v/>
      </c>
      <c r="U140" s="24" t="str">
        <f>IF('User Request '!P145="Yes","Pending", "Inactive")</f>
        <v>Inactive</v>
      </c>
      <c r="V140" s="24" t="str">
        <f>IF('User Request '!Q145="Yes","Received URF", "Inactive")</f>
        <v>Inactive</v>
      </c>
      <c r="W140" s="24" t="str">
        <f>IF('User Request '!R145="Yes","Received URF", "Inactive")</f>
        <v>Inactive</v>
      </c>
      <c r="X140" s="24" t="str">
        <f>IF('User Request '!S145=""," Inactive", "Received URF")</f>
        <v xml:space="preserve"> Inactive</v>
      </c>
      <c r="Y140" s="24" t="str">
        <f>IF('User Request '!W145="Not Applicable"," Inactive", "Received URF")</f>
        <v xml:space="preserve"> Inactive</v>
      </c>
      <c r="Z140" s="33" t="str">
        <f>IF('User Request '!X145="Not Applicable"," Inactive", "Received URF")</f>
        <v xml:space="preserve"> Inactive</v>
      </c>
      <c r="AA140" s="24" t="s">
        <v>279</v>
      </c>
      <c r="AB140" s="20" t="s">
        <v>102</v>
      </c>
    </row>
    <row r="141" spans="1:28" customFormat="1" x14ac:dyDescent="0.25">
      <c r="A141" s="20" t="str">
        <f>IF('User Request '!A146="","",'User Request '!A146)</f>
        <v/>
      </c>
      <c r="B141" s="20" t="str">
        <f>IF('User Request '!C146="","",'User Request '!C146)</f>
        <v/>
      </c>
      <c r="C141" s="20" t="str">
        <f>IF('User Request '!D146="","",'User Request '!D146)</f>
        <v/>
      </c>
      <c r="D141" s="20" t="str">
        <f>IF('User Request '!E146="","",'User Request '!E146)</f>
        <v/>
      </c>
      <c r="E141" s="20" t="str">
        <f>TRIM(LOWER('User Request '!F146))</f>
        <v/>
      </c>
      <c r="F141" s="20" t="str">
        <f t="shared" si="4"/>
        <v/>
      </c>
      <c r="G141" s="20"/>
      <c r="H141" s="20" t="str">
        <f t="shared" si="5"/>
        <v>.@</v>
      </c>
      <c r="I141" s="20"/>
      <c r="J141" s="20"/>
      <c r="K141" s="20" t="str">
        <f>IF('User Request '!G146="","",'User Request '!G146)</f>
        <v/>
      </c>
      <c r="L141" s="20" t="str">
        <f>IF('User Request '!H146="","",'User Request '!H146)</f>
        <v/>
      </c>
      <c r="M141" s="20" t="str">
        <f>IF('User Request '!I146="","",'User Request '!I146)</f>
        <v/>
      </c>
      <c r="N141" s="20" t="str">
        <f>IF('User Request '!J146="","",'User Request '!J146)</f>
        <v/>
      </c>
      <c r="O141" s="20" t="str">
        <f>IF('User Request '!K146="","",'User Request '!K146)</f>
        <v/>
      </c>
      <c r="P141" s="20" t="str">
        <f>IF('User Request '!L146="","",'User Request '!L146)</f>
        <v/>
      </c>
      <c r="Q141" s="20" t="str">
        <f>IF('User Request '!M146="","",'User Request '!M146)</f>
        <v/>
      </c>
      <c r="R141" s="20" t="str">
        <f>IF('User Request '!N146="","",'User Request '!N146)</f>
        <v/>
      </c>
      <c r="S141" s="20" t="str">
        <f>IF('User Request '!O146="","",'User Request '!O146)</f>
        <v/>
      </c>
      <c r="T141" s="20" t="str">
        <f>IF('User Request '!P146="","",'User Request '!P146)</f>
        <v/>
      </c>
      <c r="U141" s="24" t="str">
        <f>IF('User Request '!P146="Yes","Pending", "Inactive")</f>
        <v>Inactive</v>
      </c>
      <c r="V141" s="24" t="str">
        <f>IF('User Request '!Q146="Yes","Received URF", "Inactive")</f>
        <v>Inactive</v>
      </c>
      <c r="W141" s="24" t="str">
        <f>IF('User Request '!R146="Yes","Received URF", "Inactive")</f>
        <v>Inactive</v>
      </c>
      <c r="X141" s="24" t="str">
        <f>IF('User Request '!S146=""," Inactive", "Received URF")</f>
        <v xml:space="preserve"> Inactive</v>
      </c>
      <c r="Y141" s="24" t="str">
        <f>IF('User Request '!W146="Not Applicable"," Inactive", "Received URF")</f>
        <v xml:space="preserve"> Inactive</v>
      </c>
      <c r="Z141" s="33" t="str">
        <f>IF('User Request '!X146="Not Applicable"," Inactive", "Received URF")</f>
        <v xml:space="preserve"> Inactive</v>
      </c>
      <c r="AA141" s="24" t="s">
        <v>279</v>
      </c>
      <c r="AB141" s="20" t="s">
        <v>102</v>
      </c>
    </row>
    <row r="142" spans="1:28" customFormat="1" x14ac:dyDescent="0.25">
      <c r="A142" s="20" t="str">
        <f>IF('User Request '!A147="","",'User Request '!A147)</f>
        <v/>
      </c>
      <c r="B142" s="20" t="str">
        <f>IF('User Request '!C147="","",'User Request '!C147)</f>
        <v/>
      </c>
      <c r="C142" s="20" t="str">
        <f>IF('User Request '!D147="","",'User Request '!D147)</f>
        <v/>
      </c>
      <c r="D142" s="20" t="str">
        <f>IF('User Request '!E147="","",'User Request '!E147)</f>
        <v/>
      </c>
      <c r="E142" s="20" t="str">
        <f>TRIM(LOWER('User Request '!F147))</f>
        <v/>
      </c>
      <c r="F142" s="20" t="str">
        <f t="shared" si="4"/>
        <v/>
      </c>
      <c r="G142" s="20"/>
      <c r="H142" s="20" t="str">
        <f t="shared" si="5"/>
        <v>.@</v>
      </c>
      <c r="I142" s="20"/>
      <c r="J142" s="20"/>
      <c r="K142" s="20" t="str">
        <f>IF('User Request '!G147="","",'User Request '!G147)</f>
        <v/>
      </c>
      <c r="L142" s="20" t="str">
        <f>IF('User Request '!H147="","",'User Request '!H147)</f>
        <v/>
      </c>
      <c r="M142" s="20" t="str">
        <f>IF('User Request '!I147="","",'User Request '!I147)</f>
        <v/>
      </c>
      <c r="N142" s="20" t="str">
        <f>IF('User Request '!J147="","",'User Request '!J147)</f>
        <v/>
      </c>
      <c r="O142" s="20" t="str">
        <f>IF('User Request '!K147="","",'User Request '!K147)</f>
        <v/>
      </c>
      <c r="P142" s="20" t="str">
        <f>IF('User Request '!L147="","",'User Request '!L147)</f>
        <v/>
      </c>
      <c r="Q142" s="20" t="str">
        <f>IF('User Request '!M147="","",'User Request '!M147)</f>
        <v/>
      </c>
      <c r="R142" s="20" t="str">
        <f>IF('User Request '!N147="","",'User Request '!N147)</f>
        <v/>
      </c>
      <c r="S142" s="20" t="str">
        <f>IF('User Request '!O147="","",'User Request '!O147)</f>
        <v/>
      </c>
      <c r="T142" s="20" t="str">
        <f>IF('User Request '!P147="","",'User Request '!P147)</f>
        <v/>
      </c>
      <c r="U142" s="24" t="str">
        <f>IF('User Request '!P147="Yes","Pending", "Inactive")</f>
        <v>Inactive</v>
      </c>
      <c r="V142" s="24" t="str">
        <f>IF('User Request '!Q147="Yes","Received URF", "Inactive")</f>
        <v>Inactive</v>
      </c>
      <c r="W142" s="24" t="str">
        <f>IF('User Request '!R147="Yes","Received URF", "Inactive")</f>
        <v>Inactive</v>
      </c>
      <c r="X142" s="24" t="str">
        <f>IF('User Request '!S147=""," Inactive", "Received URF")</f>
        <v xml:space="preserve"> Inactive</v>
      </c>
      <c r="Y142" s="24" t="str">
        <f>IF('User Request '!W147="Not Applicable"," Inactive", "Received URF")</f>
        <v xml:space="preserve"> Inactive</v>
      </c>
      <c r="Z142" s="33" t="str">
        <f>IF('User Request '!X147="Not Applicable"," Inactive", "Received URF")</f>
        <v xml:space="preserve"> Inactive</v>
      </c>
      <c r="AA142" s="24" t="s">
        <v>279</v>
      </c>
      <c r="AB142" s="20" t="s">
        <v>102</v>
      </c>
    </row>
    <row r="143" spans="1:28" customFormat="1" x14ac:dyDescent="0.25">
      <c r="A143" s="20" t="str">
        <f>IF('User Request '!A148="","",'User Request '!A148)</f>
        <v/>
      </c>
      <c r="B143" s="20" t="str">
        <f>IF('User Request '!C148="","",'User Request '!C148)</f>
        <v/>
      </c>
      <c r="C143" s="20" t="str">
        <f>IF('User Request '!D148="","",'User Request '!D148)</f>
        <v/>
      </c>
      <c r="D143" s="20" t="str">
        <f>IF('User Request '!E148="","",'User Request '!E148)</f>
        <v/>
      </c>
      <c r="E143" s="20" t="str">
        <f>TRIM(LOWER('User Request '!F148))</f>
        <v/>
      </c>
      <c r="F143" s="20" t="str">
        <f t="shared" si="4"/>
        <v/>
      </c>
      <c r="G143" s="20"/>
      <c r="H143" s="20" t="str">
        <f t="shared" si="5"/>
        <v>.@</v>
      </c>
      <c r="I143" s="20"/>
      <c r="J143" s="20"/>
      <c r="K143" s="20" t="str">
        <f>IF('User Request '!G148="","",'User Request '!G148)</f>
        <v/>
      </c>
      <c r="L143" s="20" t="str">
        <f>IF('User Request '!H148="","",'User Request '!H148)</f>
        <v/>
      </c>
      <c r="M143" s="20" t="str">
        <f>IF('User Request '!I148="","",'User Request '!I148)</f>
        <v/>
      </c>
      <c r="N143" s="20" t="str">
        <f>IF('User Request '!J148="","",'User Request '!J148)</f>
        <v/>
      </c>
      <c r="O143" s="20" t="str">
        <f>IF('User Request '!K148="","",'User Request '!K148)</f>
        <v/>
      </c>
      <c r="P143" s="20" t="str">
        <f>IF('User Request '!L148="","",'User Request '!L148)</f>
        <v/>
      </c>
      <c r="Q143" s="20" t="str">
        <f>IF('User Request '!M148="","",'User Request '!M148)</f>
        <v/>
      </c>
      <c r="R143" s="20" t="str">
        <f>IF('User Request '!N148="","",'User Request '!N148)</f>
        <v/>
      </c>
      <c r="S143" s="20" t="str">
        <f>IF('User Request '!O148="","",'User Request '!O148)</f>
        <v/>
      </c>
      <c r="T143" s="20" t="str">
        <f>IF('User Request '!P148="","",'User Request '!P148)</f>
        <v/>
      </c>
      <c r="U143" s="24" t="str">
        <f>IF('User Request '!P148="Yes","Pending", "Inactive")</f>
        <v>Inactive</v>
      </c>
      <c r="V143" s="24" t="str">
        <f>IF('User Request '!Q148="Yes","Received URF", "Inactive")</f>
        <v>Inactive</v>
      </c>
      <c r="W143" s="24" t="str">
        <f>IF('User Request '!R148="Yes","Received URF", "Inactive")</f>
        <v>Inactive</v>
      </c>
      <c r="X143" s="24" t="str">
        <f>IF('User Request '!S148=""," Inactive", "Received URF")</f>
        <v xml:space="preserve"> Inactive</v>
      </c>
      <c r="Y143" s="24" t="str">
        <f>IF('User Request '!W148="Not Applicable"," Inactive", "Received URF")</f>
        <v xml:space="preserve"> Inactive</v>
      </c>
      <c r="Z143" s="33" t="str">
        <f>IF('User Request '!X148="Not Applicable"," Inactive", "Received URF")</f>
        <v xml:space="preserve"> Inactive</v>
      </c>
      <c r="AA143" s="24" t="s">
        <v>279</v>
      </c>
      <c r="AB143" s="20" t="s">
        <v>102</v>
      </c>
    </row>
    <row r="144" spans="1:28" customFormat="1" x14ac:dyDescent="0.25">
      <c r="A144" s="20" t="str">
        <f>IF('User Request '!A149="","",'User Request '!A149)</f>
        <v/>
      </c>
      <c r="B144" s="20" t="str">
        <f>IF('User Request '!C149="","",'User Request '!C149)</f>
        <v/>
      </c>
      <c r="C144" s="20" t="str">
        <f>IF('User Request '!D149="","",'User Request '!D149)</f>
        <v/>
      </c>
      <c r="D144" s="20" t="str">
        <f>IF('User Request '!E149="","",'User Request '!E149)</f>
        <v/>
      </c>
      <c r="E144" s="20" t="str">
        <f>TRIM(LOWER('User Request '!F149))</f>
        <v/>
      </c>
      <c r="F144" s="20" t="str">
        <f t="shared" si="4"/>
        <v/>
      </c>
      <c r="G144" s="20"/>
      <c r="H144" s="20" t="str">
        <f t="shared" si="5"/>
        <v>.@</v>
      </c>
      <c r="I144" s="20"/>
      <c r="J144" s="20"/>
      <c r="K144" s="20" t="str">
        <f>IF('User Request '!G149="","",'User Request '!G149)</f>
        <v/>
      </c>
      <c r="L144" s="20" t="str">
        <f>IF('User Request '!H149="","",'User Request '!H149)</f>
        <v/>
      </c>
      <c r="M144" s="20" t="str">
        <f>IF('User Request '!I149="","",'User Request '!I149)</f>
        <v/>
      </c>
      <c r="N144" s="20" t="str">
        <f>IF('User Request '!J149="","",'User Request '!J149)</f>
        <v/>
      </c>
      <c r="O144" s="20" t="str">
        <f>IF('User Request '!K149="","",'User Request '!K149)</f>
        <v/>
      </c>
      <c r="P144" s="20" t="str">
        <f>IF('User Request '!L149="","",'User Request '!L149)</f>
        <v/>
      </c>
      <c r="Q144" s="20" t="str">
        <f>IF('User Request '!M149="","",'User Request '!M149)</f>
        <v/>
      </c>
      <c r="R144" s="20" t="str">
        <f>IF('User Request '!N149="","",'User Request '!N149)</f>
        <v/>
      </c>
      <c r="S144" s="20" t="str">
        <f>IF('User Request '!O149="","",'User Request '!O149)</f>
        <v/>
      </c>
      <c r="T144" s="20" t="str">
        <f>IF('User Request '!P149="","",'User Request '!P149)</f>
        <v/>
      </c>
      <c r="U144" s="24" t="str">
        <f>IF('User Request '!P149="Yes","Pending", "Inactive")</f>
        <v>Inactive</v>
      </c>
      <c r="V144" s="24" t="str">
        <f>IF('User Request '!Q149="Yes","Received URF", "Inactive")</f>
        <v>Inactive</v>
      </c>
      <c r="W144" s="24" t="str">
        <f>IF('User Request '!R149="Yes","Received URF", "Inactive")</f>
        <v>Inactive</v>
      </c>
      <c r="X144" s="24" t="str">
        <f>IF('User Request '!S149=""," Inactive", "Received URF")</f>
        <v xml:space="preserve"> Inactive</v>
      </c>
      <c r="Y144" s="24" t="str">
        <f>IF('User Request '!W149="Not Applicable"," Inactive", "Received URF")</f>
        <v xml:space="preserve"> Inactive</v>
      </c>
      <c r="Z144" s="33" t="str">
        <f>IF('User Request '!X149="Not Applicable"," Inactive", "Received URF")</f>
        <v xml:space="preserve"> Inactive</v>
      </c>
      <c r="AA144" s="24" t="s">
        <v>279</v>
      </c>
      <c r="AB144" s="20" t="s">
        <v>102</v>
      </c>
    </row>
    <row r="145" spans="1:28" customFormat="1" x14ac:dyDescent="0.25">
      <c r="A145" s="20" t="str">
        <f>IF('User Request '!A150="","",'User Request '!A150)</f>
        <v/>
      </c>
      <c r="B145" s="20" t="str">
        <f>IF('User Request '!C150="","",'User Request '!C150)</f>
        <v/>
      </c>
      <c r="C145" s="20" t="str">
        <f>IF('User Request '!D150="","",'User Request '!D150)</f>
        <v/>
      </c>
      <c r="D145" s="20" t="str">
        <f>IF('User Request '!E150="","",'User Request '!E150)</f>
        <v/>
      </c>
      <c r="E145" s="20" t="str">
        <f>TRIM(LOWER('User Request '!F150))</f>
        <v/>
      </c>
      <c r="F145" s="20" t="str">
        <f t="shared" si="4"/>
        <v/>
      </c>
      <c r="G145" s="20"/>
      <c r="H145" s="20" t="str">
        <f t="shared" si="5"/>
        <v>.@</v>
      </c>
      <c r="I145" s="20"/>
      <c r="J145" s="20"/>
      <c r="K145" s="20" t="str">
        <f>IF('User Request '!G150="","",'User Request '!G150)</f>
        <v/>
      </c>
      <c r="L145" s="20" t="str">
        <f>IF('User Request '!H150="","",'User Request '!H150)</f>
        <v/>
      </c>
      <c r="M145" s="20" t="str">
        <f>IF('User Request '!I150="","",'User Request '!I150)</f>
        <v/>
      </c>
      <c r="N145" s="20" t="str">
        <f>IF('User Request '!J150="","",'User Request '!J150)</f>
        <v/>
      </c>
      <c r="O145" s="20" t="str">
        <f>IF('User Request '!K150="","",'User Request '!K150)</f>
        <v/>
      </c>
      <c r="P145" s="20" t="str">
        <f>IF('User Request '!L150="","",'User Request '!L150)</f>
        <v/>
      </c>
      <c r="Q145" s="20" t="str">
        <f>IF('User Request '!M150="","",'User Request '!M150)</f>
        <v/>
      </c>
      <c r="R145" s="20" t="str">
        <f>IF('User Request '!N150="","",'User Request '!N150)</f>
        <v/>
      </c>
      <c r="S145" s="20" t="str">
        <f>IF('User Request '!O150="","",'User Request '!O150)</f>
        <v/>
      </c>
      <c r="T145" s="20" t="str">
        <f>IF('User Request '!P150="","",'User Request '!P150)</f>
        <v/>
      </c>
      <c r="U145" s="24" t="str">
        <f>IF('User Request '!P150="Yes","Pending", "Inactive")</f>
        <v>Inactive</v>
      </c>
      <c r="V145" s="24" t="str">
        <f>IF('User Request '!Q150="Yes","Received URF", "Inactive")</f>
        <v>Inactive</v>
      </c>
      <c r="W145" s="24" t="str">
        <f>IF('User Request '!R150="Yes","Received URF", "Inactive")</f>
        <v>Inactive</v>
      </c>
      <c r="X145" s="24" t="str">
        <f>IF('User Request '!S150=""," Inactive", "Received URF")</f>
        <v xml:space="preserve"> Inactive</v>
      </c>
      <c r="Y145" s="24" t="str">
        <f>IF('User Request '!W150="Not Applicable"," Inactive", "Received URF")</f>
        <v xml:space="preserve"> Inactive</v>
      </c>
      <c r="Z145" s="33" t="str">
        <f>IF('User Request '!X150="Not Applicable"," Inactive", "Received URF")</f>
        <v xml:space="preserve"> Inactive</v>
      </c>
      <c r="AA145" s="24" t="s">
        <v>279</v>
      </c>
      <c r="AB145" s="20" t="s">
        <v>102</v>
      </c>
    </row>
    <row r="146" spans="1:28" customFormat="1" x14ac:dyDescent="0.25">
      <c r="A146" s="20" t="str">
        <f>IF('User Request '!A151="","",'User Request '!A151)</f>
        <v/>
      </c>
      <c r="B146" s="20" t="str">
        <f>IF('User Request '!C151="","",'User Request '!C151)</f>
        <v/>
      </c>
      <c r="C146" s="20" t="str">
        <f>IF('User Request '!D151="","",'User Request '!D151)</f>
        <v/>
      </c>
      <c r="D146" s="20" t="str">
        <f>IF('User Request '!E151="","",'User Request '!E151)</f>
        <v/>
      </c>
      <c r="E146" s="20" t="str">
        <f>TRIM(LOWER('User Request '!F151))</f>
        <v/>
      </c>
      <c r="F146" s="20" t="str">
        <f t="shared" si="4"/>
        <v/>
      </c>
      <c r="G146" s="20"/>
      <c r="H146" s="20" t="str">
        <f t="shared" si="5"/>
        <v>.@</v>
      </c>
      <c r="I146" s="20"/>
      <c r="J146" s="20"/>
      <c r="K146" s="20" t="str">
        <f>IF('User Request '!G151="","",'User Request '!G151)</f>
        <v/>
      </c>
      <c r="L146" s="20" t="str">
        <f>IF('User Request '!H151="","",'User Request '!H151)</f>
        <v/>
      </c>
      <c r="M146" s="20" t="str">
        <f>IF('User Request '!I151="","",'User Request '!I151)</f>
        <v/>
      </c>
      <c r="N146" s="20" t="str">
        <f>IF('User Request '!J151="","",'User Request '!J151)</f>
        <v/>
      </c>
      <c r="O146" s="20" t="str">
        <f>IF('User Request '!K151="","",'User Request '!K151)</f>
        <v/>
      </c>
      <c r="P146" s="20" t="str">
        <f>IF('User Request '!L151="","",'User Request '!L151)</f>
        <v/>
      </c>
      <c r="Q146" s="20" t="str">
        <f>IF('User Request '!M151="","",'User Request '!M151)</f>
        <v/>
      </c>
      <c r="R146" s="20" t="str">
        <f>IF('User Request '!N151="","",'User Request '!N151)</f>
        <v/>
      </c>
      <c r="S146" s="20" t="str">
        <f>IF('User Request '!O151="","",'User Request '!O151)</f>
        <v/>
      </c>
      <c r="T146" s="20" t="str">
        <f>IF('User Request '!P151="","",'User Request '!P151)</f>
        <v/>
      </c>
      <c r="U146" s="24" t="str">
        <f>IF('User Request '!P151="Yes","Pending", "Inactive")</f>
        <v>Inactive</v>
      </c>
      <c r="V146" s="24" t="str">
        <f>IF('User Request '!Q151="Yes","Received URF", "Inactive")</f>
        <v>Inactive</v>
      </c>
      <c r="W146" s="24" t="str">
        <f>IF('User Request '!R151="Yes","Received URF", "Inactive")</f>
        <v>Inactive</v>
      </c>
      <c r="X146" s="24" t="str">
        <f>IF('User Request '!S151=""," Inactive", "Received URF")</f>
        <v xml:space="preserve"> Inactive</v>
      </c>
      <c r="Y146" s="24" t="str">
        <f>IF('User Request '!W151="Not Applicable"," Inactive", "Received URF")</f>
        <v xml:space="preserve"> Inactive</v>
      </c>
      <c r="Z146" s="33" t="str">
        <f>IF('User Request '!X151="Not Applicable"," Inactive", "Received URF")</f>
        <v xml:space="preserve"> Inactive</v>
      </c>
      <c r="AA146" s="24" t="s">
        <v>279</v>
      </c>
      <c r="AB146" s="20" t="s">
        <v>102</v>
      </c>
    </row>
    <row r="147" spans="1:28" customFormat="1" x14ac:dyDescent="0.25">
      <c r="A147" s="20" t="str">
        <f>IF('User Request '!A152="","",'User Request '!A152)</f>
        <v/>
      </c>
      <c r="B147" s="20" t="str">
        <f>IF('User Request '!C152="","",'User Request '!C152)</f>
        <v/>
      </c>
      <c r="C147" s="20" t="str">
        <f>IF('User Request '!D152="","",'User Request '!D152)</f>
        <v/>
      </c>
      <c r="D147" s="20" t="str">
        <f>IF('User Request '!E152="","",'User Request '!E152)</f>
        <v/>
      </c>
      <c r="E147" s="20" t="str">
        <f>TRIM(LOWER('User Request '!F152))</f>
        <v/>
      </c>
      <c r="F147" s="20" t="str">
        <f t="shared" si="4"/>
        <v/>
      </c>
      <c r="G147" s="20"/>
      <c r="H147" s="20" t="str">
        <f t="shared" si="5"/>
        <v>.@</v>
      </c>
      <c r="I147" s="20"/>
      <c r="J147" s="20"/>
      <c r="K147" s="20" t="str">
        <f>IF('User Request '!G152="","",'User Request '!G152)</f>
        <v/>
      </c>
      <c r="L147" s="20" t="str">
        <f>IF('User Request '!H152="","",'User Request '!H152)</f>
        <v/>
      </c>
      <c r="M147" s="20" t="str">
        <f>IF('User Request '!I152="","",'User Request '!I152)</f>
        <v/>
      </c>
      <c r="N147" s="20" t="str">
        <f>IF('User Request '!J152="","",'User Request '!J152)</f>
        <v/>
      </c>
      <c r="O147" s="20" t="str">
        <f>IF('User Request '!K152="","",'User Request '!K152)</f>
        <v/>
      </c>
      <c r="P147" s="20" t="str">
        <f>IF('User Request '!L152="","",'User Request '!L152)</f>
        <v/>
      </c>
      <c r="Q147" s="20" t="str">
        <f>IF('User Request '!M152="","",'User Request '!M152)</f>
        <v/>
      </c>
      <c r="R147" s="20" t="str">
        <f>IF('User Request '!N152="","",'User Request '!N152)</f>
        <v/>
      </c>
      <c r="S147" s="20" t="str">
        <f>IF('User Request '!O152="","",'User Request '!O152)</f>
        <v/>
      </c>
      <c r="T147" s="20" t="str">
        <f>IF('User Request '!P152="","",'User Request '!P152)</f>
        <v/>
      </c>
      <c r="U147" s="24" t="str">
        <f>IF('User Request '!P152="Yes","Pending", "Inactive")</f>
        <v>Inactive</v>
      </c>
      <c r="V147" s="24" t="str">
        <f>IF('User Request '!Q152="Yes","Received URF", "Inactive")</f>
        <v>Inactive</v>
      </c>
      <c r="W147" s="24" t="str">
        <f>IF('User Request '!R152="Yes","Received URF", "Inactive")</f>
        <v>Inactive</v>
      </c>
      <c r="X147" s="24" t="str">
        <f>IF('User Request '!S152=""," Inactive", "Received URF")</f>
        <v xml:space="preserve"> Inactive</v>
      </c>
      <c r="Y147" s="24" t="str">
        <f>IF('User Request '!W152="Not Applicable"," Inactive", "Received URF")</f>
        <v xml:space="preserve"> Inactive</v>
      </c>
      <c r="Z147" s="33" t="str">
        <f>IF('User Request '!X152="Not Applicable"," Inactive", "Received URF")</f>
        <v xml:space="preserve"> Inactive</v>
      </c>
      <c r="AA147" s="24" t="s">
        <v>279</v>
      </c>
      <c r="AB147" s="20" t="s">
        <v>102</v>
      </c>
    </row>
    <row r="148" spans="1:28" customFormat="1" x14ac:dyDescent="0.25">
      <c r="A148" s="20" t="str">
        <f>IF('User Request '!A153="","",'User Request '!A153)</f>
        <v/>
      </c>
      <c r="B148" s="20" t="str">
        <f>IF('User Request '!C153="","",'User Request '!C153)</f>
        <v/>
      </c>
      <c r="C148" s="20" t="str">
        <f>IF('User Request '!D153="","",'User Request '!D153)</f>
        <v/>
      </c>
      <c r="D148" s="20" t="str">
        <f>IF('User Request '!E153="","",'User Request '!E153)</f>
        <v/>
      </c>
      <c r="E148" s="20" t="str">
        <f>TRIM(LOWER('User Request '!F153))</f>
        <v/>
      </c>
      <c r="F148" s="20" t="str">
        <f t="shared" si="4"/>
        <v/>
      </c>
      <c r="G148" s="20"/>
      <c r="H148" s="20" t="str">
        <f t="shared" si="5"/>
        <v>.@</v>
      </c>
      <c r="I148" s="20"/>
      <c r="J148" s="20"/>
      <c r="K148" s="20" t="str">
        <f>IF('User Request '!G153="","",'User Request '!G153)</f>
        <v/>
      </c>
      <c r="L148" s="20" t="str">
        <f>IF('User Request '!H153="","",'User Request '!H153)</f>
        <v/>
      </c>
      <c r="M148" s="20" t="str">
        <f>IF('User Request '!I153="","",'User Request '!I153)</f>
        <v/>
      </c>
      <c r="N148" s="20" t="str">
        <f>IF('User Request '!J153="","",'User Request '!J153)</f>
        <v/>
      </c>
      <c r="O148" s="20" t="str">
        <f>IF('User Request '!K153="","",'User Request '!K153)</f>
        <v/>
      </c>
      <c r="P148" s="20" t="str">
        <f>IF('User Request '!L153="","",'User Request '!L153)</f>
        <v/>
      </c>
      <c r="Q148" s="20" t="str">
        <f>IF('User Request '!M153="","",'User Request '!M153)</f>
        <v/>
      </c>
      <c r="R148" s="20" t="str">
        <f>IF('User Request '!N153="","",'User Request '!N153)</f>
        <v/>
      </c>
      <c r="S148" s="20" t="str">
        <f>IF('User Request '!O153="","",'User Request '!O153)</f>
        <v/>
      </c>
      <c r="T148" s="20" t="str">
        <f>IF('User Request '!P153="","",'User Request '!P153)</f>
        <v/>
      </c>
      <c r="U148" s="24" t="str">
        <f>IF('User Request '!P153="Yes","Pending", "Inactive")</f>
        <v>Inactive</v>
      </c>
      <c r="V148" s="24" t="str">
        <f>IF('User Request '!Q153="Yes","Received URF", "Inactive")</f>
        <v>Inactive</v>
      </c>
      <c r="W148" s="24" t="str">
        <f>IF('User Request '!R153="Yes","Received URF", "Inactive")</f>
        <v>Inactive</v>
      </c>
      <c r="X148" s="24" t="str">
        <f>IF('User Request '!S153=""," Inactive", "Received URF")</f>
        <v xml:space="preserve"> Inactive</v>
      </c>
      <c r="Y148" s="24" t="str">
        <f>IF('User Request '!W153="Not Applicable"," Inactive", "Received URF")</f>
        <v xml:space="preserve"> Inactive</v>
      </c>
      <c r="Z148" s="33" t="str">
        <f>IF('User Request '!X153="Not Applicable"," Inactive", "Received URF")</f>
        <v xml:space="preserve"> Inactive</v>
      </c>
      <c r="AA148" s="24" t="s">
        <v>279</v>
      </c>
      <c r="AB148" s="20" t="s">
        <v>102</v>
      </c>
    </row>
    <row r="149" spans="1:28" customFormat="1" x14ac:dyDescent="0.25">
      <c r="A149" s="20" t="str">
        <f>IF('User Request '!A154="","",'User Request '!A154)</f>
        <v/>
      </c>
      <c r="B149" s="20" t="str">
        <f>IF('User Request '!C154="","",'User Request '!C154)</f>
        <v/>
      </c>
      <c r="C149" s="20" t="str">
        <f>IF('User Request '!D154="","",'User Request '!D154)</f>
        <v/>
      </c>
      <c r="D149" s="20" t="str">
        <f>IF('User Request '!E154="","",'User Request '!E154)</f>
        <v/>
      </c>
      <c r="E149" s="20" t="str">
        <f>TRIM(LOWER('User Request '!F154))</f>
        <v/>
      </c>
      <c r="F149" s="20" t="str">
        <f t="shared" si="4"/>
        <v/>
      </c>
      <c r="G149" s="20"/>
      <c r="H149" s="20" t="str">
        <f t="shared" si="5"/>
        <v>.@</v>
      </c>
      <c r="I149" s="20"/>
      <c r="J149" s="20"/>
      <c r="K149" s="20" t="str">
        <f>IF('User Request '!G154="","",'User Request '!G154)</f>
        <v/>
      </c>
      <c r="L149" s="20" t="str">
        <f>IF('User Request '!H154="","",'User Request '!H154)</f>
        <v/>
      </c>
      <c r="M149" s="20" t="str">
        <f>IF('User Request '!I154="","",'User Request '!I154)</f>
        <v/>
      </c>
      <c r="N149" s="20" t="str">
        <f>IF('User Request '!J154="","",'User Request '!J154)</f>
        <v/>
      </c>
      <c r="O149" s="20" t="str">
        <f>IF('User Request '!K154="","",'User Request '!K154)</f>
        <v/>
      </c>
      <c r="P149" s="20" t="str">
        <f>IF('User Request '!L154="","",'User Request '!L154)</f>
        <v/>
      </c>
      <c r="Q149" s="20" t="str">
        <f>IF('User Request '!M154="","",'User Request '!M154)</f>
        <v/>
      </c>
      <c r="R149" s="20" t="str">
        <f>IF('User Request '!N154="","",'User Request '!N154)</f>
        <v/>
      </c>
      <c r="S149" s="20" t="str">
        <f>IF('User Request '!O154="","",'User Request '!O154)</f>
        <v/>
      </c>
      <c r="T149" s="20" t="str">
        <f>IF('User Request '!P154="","",'User Request '!P154)</f>
        <v/>
      </c>
      <c r="U149" s="24" t="str">
        <f>IF('User Request '!P154="Yes","Pending", "Inactive")</f>
        <v>Inactive</v>
      </c>
      <c r="V149" s="24" t="str">
        <f>IF('User Request '!Q154="Yes","Received URF", "Inactive")</f>
        <v>Inactive</v>
      </c>
      <c r="W149" s="24" t="str">
        <f>IF('User Request '!R154="Yes","Received URF", "Inactive")</f>
        <v>Inactive</v>
      </c>
      <c r="X149" s="24" t="str">
        <f>IF('User Request '!S154=""," Inactive", "Received URF")</f>
        <v xml:space="preserve"> Inactive</v>
      </c>
      <c r="Y149" s="24" t="str">
        <f>IF('User Request '!W154="Not Applicable"," Inactive", "Received URF")</f>
        <v xml:space="preserve"> Inactive</v>
      </c>
      <c r="Z149" s="33" t="str">
        <f>IF('User Request '!X154="Not Applicable"," Inactive", "Received URF")</f>
        <v xml:space="preserve"> Inactive</v>
      </c>
      <c r="AA149" s="24" t="s">
        <v>279</v>
      </c>
      <c r="AB149" s="20" t="s">
        <v>102</v>
      </c>
    </row>
    <row r="150" spans="1:28" customFormat="1" x14ac:dyDescent="0.25">
      <c r="A150" s="20" t="str">
        <f>IF('User Request '!A155="","",'User Request '!A155)</f>
        <v/>
      </c>
      <c r="B150" s="20" t="str">
        <f>IF('User Request '!C155="","",'User Request '!C155)</f>
        <v/>
      </c>
      <c r="C150" s="20" t="str">
        <f>IF('User Request '!D155="","",'User Request '!D155)</f>
        <v/>
      </c>
      <c r="D150" s="20" t="str">
        <f>IF('User Request '!E155="","",'User Request '!E155)</f>
        <v/>
      </c>
      <c r="E150" s="20" t="str">
        <f>TRIM(LOWER('User Request '!F155))</f>
        <v/>
      </c>
      <c r="F150" s="20" t="str">
        <f t="shared" si="4"/>
        <v/>
      </c>
      <c r="G150" s="20"/>
      <c r="H150" s="20" t="str">
        <f t="shared" si="5"/>
        <v>.@</v>
      </c>
      <c r="I150" s="20"/>
      <c r="J150" s="20"/>
      <c r="K150" s="20" t="str">
        <f>IF('User Request '!G155="","",'User Request '!G155)</f>
        <v/>
      </c>
      <c r="L150" s="20" t="str">
        <f>IF('User Request '!H155="","",'User Request '!H155)</f>
        <v/>
      </c>
      <c r="M150" s="20" t="str">
        <f>IF('User Request '!I155="","",'User Request '!I155)</f>
        <v/>
      </c>
      <c r="N150" s="20" t="str">
        <f>IF('User Request '!J155="","",'User Request '!J155)</f>
        <v/>
      </c>
      <c r="O150" s="20" t="str">
        <f>IF('User Request '!K155="","",'User Request '!K155)</f>
        <v/>
      </c>
      <c r="P150" s="20" t="str">
        <f>IF('User Request '!L155="","",'User Request '!L155)</f>
        <v/>
      </c>
      <c r="Q150" s="20" t="str">
        <f>IF('User Request '!M155="","",'User Request '!M155)</f>
        <v/>
      </c>
      <c r="R150" s="20" t="str">
        <f>IF('User Request '!N155="","",'User Request '!N155)</f>
        <v/>
      </c>
      <c r="S150" s="20" t="str">
        <f>IF('User Request '!O155="","",'User Request '!O155)</f>
        <v/>
      </c>
      <c r="T150" s="20" t="str">
        <f>IF('User Request '!P155="","",'User Request '!P155)</f>
        <v/>
      </c>
      <c r="U150" s="24" t="str">
        <f>IF('User Request '!P155="Yes","Pending", "Inactive")</f>
        <v>Inactive</v>
      </c>
      <c r="V150" s="24" t="str">
        <f>IF('User Request '!Q155="Yes","Received URF", "Inactive")</f>
        <v>Inactive</v>
      </c>
      <c r="W150" s="24" t="str">
        <f>IF('User Request '!R155="Yes","Received URF", "Inactive")</f>
        <v>Inactive</v>
      </c>
      <c r="X150" s="24" t="str">
        <f>IF('User Request '!S155=""," Inactive", "Received URF")</f>
        <v xml:space="preserve"> Inactive</v>
      </c>
      <c r="Y150" s="24" t="str">
        <f>IF('User Request '!W155="Not Applicable"," Inactive", "Received URF")</f>
        <v xml:space="preserve"> Inactive</v>
      </c>
      <c r="Z150" s="33" t="str">
        <f>IF('User Request '!X155="Not Applicable"," Inactive", "Received URF")</f>
        <v xml:space="preserve"> Inactive</v>
      </c>
      <c r="AA150" s="24" t="s">
        <v>279</v>
      </c>
      <c r="AB150" s="20" t="s">
        <v>102</v>
      </c>
    </row>
    <row r="151" spans="1:28" customFormat="1" x14ac:dyDescent="0.25">
      <c r="A151" s="20" t="str">
        <f>IF('User Request '!A156="","",'User Request '!A156)</f>
        <v/>
      </c>
      <c r="B151" s="20" t="str">
        <f>IF('User Request '!C156="","",'User Request '!C156)</f>
        <v/>
      </c>
      <c r="C151" s="20" t="str">
        <f>IF('User Request '!D156="","",'User Request '!D156)</f>
        <v/>
      </c>
      <c r="D151" s="20" t="str">
        <f>IF('User Request '!E156="","",'User Request '!E156)</f>
        <v/>
      </c>
      <c r="E151" s="20" t="str">
        <f>TRIM(LOWER('User Request '!F156))</f>
        <v/>
      </c>
      <c r="F151" s="20" t="str">
        <f t="shared" si="4"/>
        <v/>
      </c>
      <c r="G151" s="20"/>
      <c r="H151" s="20" t="str">
        <f t="shared" si="5"/>
        <v>.@</v>
      </c>
      <c r="I151" s="20"/>
      <c r="J151" s="20"/>
      <c r="K151" s="20" t="str">
        <f>IF('User Request '!G156="","",'User Request '!G156)</f>
        <v/>
      </c>
      <c r="L151" s="20" t="str">
        <f>IF('User Request '!H156="","",'User Request '!H156)</f>
        <v/>
      </c>
      <c r="M151" s="20" t="str">
        <f>IF('User Request '!I156="","",'User Request '!I156)</f>
        <v/>
      </c>
      <c r="N151" s="20" t="str">
        <f>IF('User Request '!J156="","",'User Request '!J156)</f>
        <v/>
      </c>
      <c r="O151" s="20" t="str">
        <f>IF('User Request '!K156="","",'User Request '!K156)</f>
        <v/>
      </c>
      <c r="P151" s="20" t="str">
        <f>IF('User Request '!L156="","",'User Request '!L156)</f>
        <v/>
      </c>
      <c r="Q151" s="20" t="str">
        <f>IF('User Request '!M156="","",'User Request '!M156)</f>
        <v/>
      </c>
      <c r="R151" s="20" t="str">
        <f>IF('User Request '!N156="","",'User Request '!N156)</f>
        <v/>
      </c>
      <c r="S151" s="20" t="str">
        <f>IF('User Request '!O156="","",'User Request '!O156)</f>
        <v/>
      </c>
      <c r="T151" s="20" t="str">
        <f>IF('User Request '!P156="","",'User Request '!P156)</f>
        <v/>
      </c>
      <c r="U151" s="24" t="str">
        <f>IF('User Request '!P156="Yes","Pending", "Inactive")</f>
        <v>Inactive</v>
      </c>
      <c r="V151" s="24" t="str">
        <f>IF('User Request '!Q156="Yes","Received URF", "Inactive")</f>
        <v>Inactive</v>
      </c>
      <c r="W151" s="24" t="str">
        <f>IF('User Request '!R156="Yes","Received URF", "Inactive")</f>
        <v>Inactive</v>
      </c>
      <c r="X151" s="24" t="str">
        <f>IF('User Request '!S156=""," Inactive", "Received URF")</f>
        <v xml:space="preserve"> Inactive</v>
      </c>
      <c r="Y151" s="24" t="str">
        <f>IF('User Request '!W156="Not Applicable"," Inactive", "Received URF")</f>
        <v xml:space="preserve"> Inactive</v>
      </c>
      <c r="Z151" s="33" t="str">
        <f>IF('User Request '!X156="Not Applicable"," Inactive", "Received URF")</f>
        <v xml:space="preserve"> Inactive</v>
      </c>
      <c r="AA151" s="24" t="s">
        <v>279</v>
      </c>
      <c r="AB151" s="20" t="s">
        <v>102</v>
      </c>
    </row>
    <row r="152" spans="1:28" customFormat="1" x14ac:dyDescent="0.25">
      <c r="A152" s="20" t="str">
        <f>IF('User Request '!A157="","",'User Request '!A157)</f>
        <v/>
      </c>
      <c r="B152" s="20" t="str">
        <f>IF('User Request '!C157="","",'User Request '!C157)</f>
        <v/>
      </c>
      <c r="C152" s="20" t="str">
        <f>IF('User Request '!D157="","",'User Request '!D157)</f>
        <v/>
      </c>
      <c r="D152" s="20" t="str">
        <f>IF('User Request '!E157="","",'User Request '!E157)</f>
        <v/>
      </c>
      <c r="E152" s="20" t="str">
        <f>TRIM(LOWER('User Request '!F157))</f>
        <v/>
      </c>
      <c r="F152" s="20" t="str">
        <f t="shared" si="4"/>
        <v/>
      </c>
      <c r="G152" s="20"/>
      <c r="H152" s="20" t="str">
        <f t="shared" si="5"/>
        <v>.@</v>
      </c>
      <c r="I152" s="20"/>
      <c r="J152" s="20"/>
      <c r="K152" s="20" t="str">
        <f>IF('User Request '!G157="","",'User Request '!G157)</f>
        <v/>
      </c>
      <c r="L152" s="20" t="str">
        <f>IF('User Request '!H157="","",'User Request '!H157)</f>
        <v/>
      </c>
      <c r="M152" s="20" t="str">
        <f>IF('User Request '!I157="","",'User Request '!I157)</f>
        <v/>
      </c>
      <c r="N152" s="20" t="str">
        <f>IF('User Request '!J157="","",'User Request '!J157)</f>
        <v/>
      </c>
      <c r="O152" s="20" t="str">
        <f>IF('User Request '!K157="","",'User Request '!K157)</f>
        <v/>
      </c>
      <c r="P152" s="20" t="str">
        <f>IF('User Request '!L157="","",'User Request '!L157)</f>
        <v/>
      </c>
      <c r="Q152" s="20" t="str">
        <f>IF('User Request '!M157="","",'User Request '!M157)</f>
        <v/>
      </c>
      <c r="R152" s="20" t="str">
        <f>IF('User Request '!N157="","",'User Request '!N157)</f>
        <v/>
      </c>
      <c r="S152" s="20" t="str">
        <f>IF('User Request '!O157="","",'User Request '!O157)</f>
        <v/>
      </c>
      <c r="T152" s="20" t="str">
        <f>IF('User Request '!P157="","",'User Request '!P157)</f>
        <v/>
      </c>
      <c r="U152" s="24" t="str">
        <f>IF('User Request '!P157="Yes","Pending", "Inactive")</f>
        <v>Inactive</v>
      </c>
      <c r="V152" s="24" t="str">
        <f>IF('User Request '!Q157="Yes","Received URF", "Inactive")</f>
        <v>Inactive</v>
      </c>
      <c r="W152" s="24" t="str">
        <f>IF('User Request '!R157="Yes","Received URF", "Inactive")</f>
        <v>Inactive</v>
      </c>
      <c r="X152" s="24" t="str">
        <f>IF('User Request '!S157=""," Inactive", "Received URF")</f>
        <v xml:space="preserve"> Inactive</v>
      </c>
      <c r="Y152" s="24" t="str">
        <f>IF('User Request '!W157="Not Applicable"," Inactive", "Received URF")</f>
        <v xml:space="preserve"> Inactive</v>
      </c>
      <c r="Z152" s="33" t="str">
        <f>IF('User Request '!X157="Not Applicable"," Inactive", "Received URF")</f>
        <v xml:space="preserve"> Inactive</v>
      </c>
      <c r="AA152" s="24" t="s">
        <v>279</v>
      </c>
      <c r="AB152" s="20" t="s">
        <v>102</v>
      </c>
    </row>
    <row r="153" spans="1:28" customFormat="1" x14ac:dyDescent="0.25">
      <c r="A153" s="20" t="str">
        <f>IF('User Request '!A158="","",'User Request '!A158)</f>
        <v/>
      </c>
      <c r="B153" s="20" t="str">
        <f>IF('User Request '!C158="","",'User Request '!C158)</f>
        <v/>
      </c>
      <c r="C153" s="20" t="str">
        <f>IF('User Request '!D158="","",'User Request '!D158)</f>
        <v/>
      </c>
      <c r="D153" s="20" t="str">
        <f>IF('User Request '!E158="","",'User Request '!E158)</f>
        <v/>
      </c>
      <c r="E153" s="20" t="str">
        <f>TRIM(LOWER('User Request '!F158))</f>
        <v/>
      </c>
      <c r="F153" s="20" t="str">
        <f t="shared" si="4"/>
        <v/>
      </c>
      <c r="G153" s="20"/>
      <c r="H153" s="20" t="str">
        <f t="shared" si="5"/>
        <v>.@</v>
      </c>
      <c r="I153" s="20"/>
      <c r="J153" s="20"/>
      <c r="K153" s="20" t="str">
        <f>IF('User Request '!G158="","",'User Request '!G158)</f>
        <v/>
      </c>
      <c r="L153" s="20" t="str">
        <f>IF('User Request '!H158="","",'User Request '!H158)</f>
        <v/>
      </c>
      <c r="M153" s="20" t="str">
        <f>IF('User Request '!I158="","",'User Request '!I158)</f>
        <v/>
      </c>
      <c r="N153" s="20" t="str">
        <f>IF('User Request '!J158="","",'User Request '!J158)</f>
        <v/>
      </c>
      <c r="O153" s="20" t="str">
        <f>IF('User Request '!K158="","",'User Request '!K158)</f>
        <v/>
      </c>
      <c r="P153" s="20" t="str">
        <f>IF('User Request '!L158="","",'User Request '!L158)</f>
        <v/>
      </c>
      <c r="Q153" s="20" t="str">
        <f>IF('User Request '!M158="","",'User Request '!M158)</f>
        <v/>
      </c>
      <c r="R153" s="20" t="str">
        <f>IF('User Request '!N158="","",'User Request '!N158)</f>
        <v/>
      </c>
      <c r="S153" s="20" t="str">
        <f>IF('User Request '!O158="","",'User Request '!O158)</f>
        <v/>
      </c>
      <c r="T153" s="20" t="str">
        <f>IF('User Request '!P158="","",'User Request '!P158)</f>
        <v/>
      </c>
      <c r="U153" s="24" t="str">
        <f>IF('User Request '!P158="Yes","Pending", "Inactive")</f>
        <v>Inactive</v>
      </c>
      <c r="V153" s="24" t="str">
        <f>IF('User Request '!Q158="Yes","Received URF", "Inactive")</f>
        <v>Inactive</v>
      </c>
      <c r="W153" s="24" t="str">
        <f>IF('User Request '!R158="Yes","Received URF", "Inactive")</f>
        <v>Inactive</v>
      </c>
      <c r="X153" s="24" t="str">
        <f>IF('User Request '!S158=""," Inactive", "Received URF")</f>
        <v xml:space="preserve"> Inactive</v>
      </c>
      <c r="Y153" s="24" t="str">
        <f>IF('User Request '!W158="Not Applicable"," Inactive", "Received URF")</f>
        <v xml:space="preserve"> Inactive</v>
      </c>
      <c r="Z153" s="33" t="str">
        <f>IF('User Request '!X158="Not Applicable"," Inactive", "Received URF")</f>
        <v xml:space="preserve"> Inactive</v>
      </c>
      <c r="AA153" s="24" t="s">
        <v>279</v>
      </c>
      <c r="AB153" s="20" t="s">
        <v>102</v>
      </c>
    </row>
    <row r="154" spans="1:28" customFormat="1" x14ac:dyDescent="0.25">
      <c r="A154" s="20" t="str">
        <f>IF('User Request '!A159="","",'User Request '!A159)</f>
        <v/>
      </c>
      <c r="B154" s="20" t="str">
        <f>IF('User Request '!C159="","",'User Request '!C159)</f>
        <v/>
      </c>
      <c r="C154" s="20" t="str">
        <f>IF('User Request '!D159="","",'User Request '!D159)</f>
        <v/>
      </c>
      <c r="D154" s="20" t="str">
        <f>IF('User Request '!E159="","",'User Request '!E159)</f>
        <v/>
      </c>
      <c r="E154" s="20" t="str">
        <f>TRIM(LOWER('User Request '!F159))</f>
        <v/>
      </c>
      <c r="F154" s="20" t="str">
        <f t="shared" si="4"/>
        <v/>
      </c>
      <c r="G154" s="20"/>
      <c r="H154" s="20" t="str">
        <f t="shared" si="5"/>
        <v>.@</v>
      </c>
      <c r="I154" s="20"/>
      <c r="J154" s="20"/>
      <c r="K154" s="20" t="str">
        <f>IF('User Request '!G159="","",'User Request '!G159)</f>
        <v/>
      </c>
      <c r="L154" s="20" t="str">
        <f>IF('User Request '!H159="","",'User Request '!H159)</f>
        <v/>
      </c>
      <c r="M154" s="20" t="str">
        <f>IF('User Request '!I159="","",'User Request '!I159)</f>
        <v/>
      </c>
      <c r="N154" s="20" t="str">
        <f>IF('User Request '!J159="","",'User Request '!J159)</f>
        <v/>
      </c>
      <c r="O154" s="20" t="str">
        <f>IF('User Request '!K159="","",'User Request '!K159)</f>
        <v/>
      </c>
      <c r="P154" s="20" t="str">
        <f>IF('User Request '!L159="","",'User Request '!L159)</f>
        <v/>
      </c>
      <c r="Q154" s="20" t="str">
        <f>IF('User Request '!M159="","",'User Request '!M159)</f>
        <v/>
      </c>
      <c r="R154" s="20" t="str">
        <f>IF('User Request '!N159="","",'User Request '!N159)</f>
        <v/>
      </c>
      <c r="S154" s="20" t="str">
        <f>IF('User Request '!O159="","",'User Request '!O159)</f>
        <v/>
      </c>
      <c r="T154" s="20" t="str">
        <f>IF('User Request '!P159="","",'User Request '!P159)</f>
        <v/>
      </c>
      <c r="U154" s="24" t="str">
        <f>IF('User Request '!P159="Yes","Pending", "Inactive")</f>
        <v>Inactive</v>
      </c>
      <c r="V154" s="24" t="str">
        <f>IF('User Request '!Q159="Yes","Received URF", "Inactive")</f>
        <v>Inactive</v>
      </c>
      <c r="W154" s="24" t="str">
        <f>IF('User Request '!R159="Yes","Received URF", "Inactive")</f>
        <v>Inactive</v>
      </c>
      <c r="X154" s="24" t="str">
        <f>IF('User Request '!S159=""," Inactive", "Received URF")</f>
        <v xml:space="preserve"> Inactive</v>
      </c>
      <c r="Y154" s="24" t="str">
        <f>IF('User Request '!W159="Not Applicable"," Inactive", "Received URF")</f>
        <v xml:space="preserve"> Inactive</v>
      </c>
      <c r="Z154" s="33" t="str">
        <f>IF('User Request '!X159="Not Applicable"," Inactive", "Received URF")</f>
        <v xml:space="preserve"> Inactive</v>
      </c>
      <c r="AA154" s="24" t="s">
        <v>279</v>
      </c>
      <c r="AB154" s="20" t="s">
        <v>102</v>
      </c>
    </row>
    <row r="155" spans="1:28" customFormat="1" x14ac:dyDescent="0.25">
      <c r="A155" s="20" t="str">
        <f>IF('User Request '!A160="","",'User Request '!A160)</f>
        <v/>
      </c>
      <c r="B155" s="20" t="str">
        <f>IF('User Request '!C160="","",'User Request '!C160)</f>
        <v/>
      </c>
      <c r="C155" s="20" t="str">
        <f>IF('User Request '!D160="","",'User Request '!D160)</f>
        <v/>
      </c>
      <c r="D155" s="20" t="str">
        <f>IF('User Request '!E160="","",'User Request '!E160)</f>
        <v/>
      </c>
      <c r="E155" s="20" t="str">
        <f>TRIM(LOWER('User Request '!F160))</f>
        <v/>
      </c>
      <c r="F155" s="20" t="str">
        <f t="shared" si="4"/>
        <v/>
      </c>
      <c r="G155" s="20"/>
      <c r="H155" s="20" t="str">
        <f t="shared" si="5"/>
        <v>.@</v>
      </c>
      <c r="I155" s="20"/>
      <c r="J155" s="20"/>
      <c r="K155" s="20" t="str">
        <f>IF('User Request '!G160="","",'User Request '!G160)</f>
        <v/>
      </c>
      <c r="L155" s="20" t="str">
        <f>IF('User Request '!H160="","",'User Request '!H160)</f>
        <v/>
      </c>
      <c r="M155" s="20" t="str">
        <f>IF('User Request '!I160="","",'User Request '!I160)</f>
        <v/>
      </c>
      <c r="N155" s="20" t="str">
        <f>IF('User Request '!J160="","",'User Request '!J160)</f>
        <v/>
      </c>
      <c r="O155" s="20" t="str">
        <f>IF('User Request '!K160="","",'User Request '!K160)</f>
        <v/>
      </c>
      <c r="P155" s="20" t="str">
        <f>IF('User Request '!L160="","",'User Request '!L160)</f>
        <v/>
      </c>
      <c r="Q155" s="20" t="str">
        <f>IF('User Request '!M160="","",'User Request '!M160)</f>
        <v/>
      </c>
      <c r="R155" s="20" t="str">
        <f>IF('User Request '!N160="","",'User Request '!N160)</f>
        <v/>
      </c>
      <c r="S155" s="20" t="str">
        <f>IF('User Request '!O160="","",'User Request '!O160)</f>
        <v/>
      </c>
      <c r="T155" s="20" t="str">
        <f>IF('User Request '!P160="","",'User Request '!P160)</f>
        <v/>
      </c>
      <c r="U155" s="24" t="str">
        <f>IF('User Request '!P160="Yes","Pending", "Inactive")</f>
        <v>Inactive</v>
      </c>
      <c r="V155" s="24" t="str">
        <f>IF('User Request '!Q160="Yes","Received URF", "Inactive")</f>
        <v>Inactive</v>
      </c>
      <c r="W155" s="24" t="str">
        <f>IF('User Request '!R160="Yes","Received URF", "Inactive")</f>
        <v>Inactive</v>
      </c>
      <c r="X155" s="24" t="str">
        <f>IF('User Request '!S160=""," Inactive", "Received URF")</f>
        <v xml:space="preserve"> Inactive</v>
      </c>
      <c r="Y155" s="24" t="str">
        <f>IF('User Request '!W160="Not Applicable"," Inactive", "Received URF")</f>
        <v xml:space="preserve"> Inactive</v>
      </c>
      <c r="Z155" s="33" t="str">
        <f>IF('User Request '!X160="Not Applicable"," Inactive", "Received URF")</f>
        <v xml:space="preserve"> Inactive</v>
      </c>
      <c r="AA155" s="24" t="s">
        <v>279</v>
      </c>
      <c r="AB155" s="20" t="s">
        <v>102</v>
      </c>
    </row>
    <row r="156" spans="1:28" customFormat="1" x14ac:dyDescent="0.25">
      <c r="A156" s="20" t="str">
        <f>IF('User Request '!A161="","",'User Request '!A161)</f>
        <v/>
      </c>
      <c r="B156" s="20" t="str">
        <f>IF('User Request '!C161="","",'User Request '!C161)</f>
        <v/>
      </c>
      <c r="C156" s="20" t="str">
        <f>IF('User Request '!D161="","",'User Request '!D161)</f>
        <v/>
      </c>
      <c r="D156" s="20" t="str">
        <f>IF('User Request '!E161="","",'User Request '!E161)</f>
        <v/>
      </c>
      <c r="E156" s="20" t="str">
        <f>TRIM(LOWER('User Request '!F161))</f>
        <v/>
      </c>
      <c r="F156" s="20" t="str">
        <f t="shared" si="4"/>
        <v/>
      </c>
      <c r="G156" s="20"/>
      <c r="H156" s="20" t="str">
        <f t="shared" si="5"/>
        <v>.@</v>
      </c>
      <c r="I156" s="20"/>
      <c r="J156" s="20"/>
      <c r="K156" s="20" t="str">
        <f>IF('User Request '!G161="","",'User Request '!G161)</f>
        <v/>
      </c>
      <c r="L156" s="20" t="str">
        <f>IF('User Request '!H161="","",'User Request '!H161)</f>
        <v/>
      </c>
      <c r="M156" s="20" t="str">
        <f>IF('User Request '!I161="","",'User Request '!I161)</f>
        <v/>
      </c>
      <c r="N156" s="20" t="str">
        <f>IF('User Request '!J161="","",'User Request '!J161)</f>
        <v/>
      </c>
      <c r="O156" s="20" t="str">
        <f>IF('User Request '!K161="","",'User Request '!K161)</f>
        <v/>
      </c>
      <c r="P156" s="20" t="str">
        <f>IF('User Request '!L161="","",'User Request '!L161)</f>
        <v/>
      </c>
      <c r="Q156" s="20" t="str">
        <f>IF('User Request '!M161="","",'User Request '!M161)</f>
        <v/>
      </c>
      <c r="R156" s="20" t="str">
        <f>IF('User Request '!N161="","",'User Request '!N161)</f>
        <v/>
      </c>
      <c r="S156" s="20" t="str">
        <f>IF('User Request '!O161="","",'User Request '!O161)</f>
        <v/>
      </c>
      <c r="T156" s="20" t="str">
        <f>IF('User Request '!P161="","",'User Request '!P161)</f>
        <v/>
      </c>
      <c r="U156" s="24" t="str">
        <f>IF('User Request '!P161="Yes","Pending", "Inactive")</f>
        <v>Inactive</v>
      </c>
      <c r="V156" s="24" t="str">
        <f>IF('User Request '!Q161="Yes","Received URF", "Inactive")</f>
        <v>Inactive</v>
      </c>
      <c r="W156" s="24" t="str">
        <f>IF('User Request '!R161="Yes","Received URF", "Inactive")</f>
        <v>Inactive</v>
      </c>
      <c r="X156" s="24" t="str">
        <f>IF('User Request '!S161=""," Inactive", "Received URF")</f>
        <v xml:space="preserve"> Inactive</v>
      </c>
      <c r="Y156" s="24" t="str">
        <f>IF('User Request '!W161="Not Applicable"," Inactive", "Received URF")</f>
        <v xml:space="preserve"> Inactive</v>
      </c>
      <c r="Z156" s="33" t="str">
        <f>IF('User Request '!X161="Not Applicable"," Inactive", "Received URF")</f>
        <v xml:space="preserve"> Inactive</v>
      </c>
      <c r="AA156" s="24" t="s">
        <v>279</v>
      </c>
      <c r="AB156" s="20" t="s">
        <v>102</v>
      </c>
    </row>
    <row r="157" spans="1:28" customFormat="1" x14ac:dyDescent="0.25">
      <c r="A157" s="20" t="str">
        <f>IF('User Request '!A162="","",'User Request '!A162)</f>
        <v/>
      </c>
      <c r="B157" s="20" t="str">
        <f>IF('User Request '!C162="","",'User Request '!C162)</f>
        <v/>
      </c>
      <c r="C157" s="20" t="str">
        <f>IF('User Request '!D162="","",'User Request '!D162)</f>
        <v/>
      </c>
      <c r="D157" s="20" t="str">
        <f>IF('User Request '!E162="","",'User Request '!E162)</f>
        <v/>
      </c>
      <c r="E157" s="20" t="str">
        <f>TRIM(LOWER('User Request '!F162))</f>
        <v/>
      </c>
      <c r="F157" s="20" t="str">
        <f t="shared" si="4"/>
        <v/>
      </c>
      <c r="G157" s="20"/>
      <c r="H157" s="20" t="str">
        <f t="shared" si="5"/>
        <v>.@</v>
      </c>
      <c r="I157" s="20"/>
      <c r="J157" s="20"/>
      <c r="K157" s="20" t="str">
        <f>IF('User Request '!G162="","",'User Request '!G162)</f>
        <v/>
      </c>
      <c r="L157" s="20" t="str">
        <f>IF('User Request '!H162="","",'User Request '!H162)</f>
        <v/>
      </c>
      <c r="M157" s="20" t="str">
        <f>IF('User Request '!I162="","",'User Request '!I162)</f>
        <v/>
      </c>
      <c r="N157" s="20" t="str">
        <f>IF('User Request '!J162="","",'User Request '!J162)</f>
        <v/>
      </c>
      <c r="O157" s="20" t="str">
        <f>IF('User Request '!K162="","",'User Request '!K162)</f>
        <v/>
      </c>
      <c r="P157" s="20" t="str">
        <f>IF('User Request '!L162="","",'User Request '!L162)</f>
        <v/>
      </c>
      <c r="Q157" s="20" t="str">
        <f>IF('User Request '!M162="","",'User Request '!M162)</f>
        <v/>
      </c>
      <c r="R157" s="20" t="str">
        <f>IF('User Request '!N162="","",'User Request '!N162)</f>
        <v/>
      </c>
      <c r="S157" s="20" t="str">
        <f>IF('User Request '!O162="","",'User Request '!O162)</f>
        <v/>
      </c>
      <c r="T157" s="20" t="str">
        <f>IF('User Request '!P162="","",'User Request '!P162)</f>
        <v/>
      </c>
      <c r="U157" s="24" t="str">
        <f>IF('User Request '!P162="Yes","Pending", "Inactive")</f>
        <v>Inactive</v>
      </c>
      <c r="V157" s="24" t="str">
        <f>IF('User Request '!Q162="Yes","Received URF", "Inactive")</f>
        <v>Inactive</v>
      </c>
      <c r="W157" s="24" t="str">
        <f>IF('User Request '!R162="Yes","Received URF", "Inactive")</f>
        <v>Inactive</v>
      </c>
      <c r="X157" s="24" t="str">
        <f>IF('User Request '!S162=""," Inactive", "Received URF")</f>
        <v xml:space="preserve"> Inactive</v>
      </c>
      <c r="Y157" s="24" t="str">
        <f>IF('User Request '!W162="Not Applicable"," Inactive", "Received URF")</f>
        <v xml:space="preserve"> Inactive</v>
      </c>
      <c r="Z157" s="33" t="str">
        <f>IF('User Request '!X162="Not Applicable"," Inactive", "Received URF")</f>
        <v xml:space="preserve"> Inactive</v>
      </c>
      <c r="AA157" s="24" t="s">
        <v>279</v>
      </c>
      <c r="AB157" s="20" t="s">
        <v>102</v>
      </c>
    </row>
    <row r="158" spans="1:28" customFormat="1" x14ac:dyDescent="0.25">
      <c r="A158" s="20" t="str">
        <f>IF('User Request '!A163="","",'User Request '!A163)</f>
        <v/>
      </c>
      <c r="B158" s="20" t="str">
        <f>IF('User Request '!C163="","",'User Request '!C163)</f>
        <v/>
      </c>
      <c r="C158" s="20" t="str">
        <f>IF('User Request '!D163="","",'User Request '!D163)</f>
        <v/>
      </c>
      <c r="D158" s="20" t="str">
        <f>IF('User Request '!E163="","",'User Request '!E163)</f>
        <v/>
      </c>
      <c r="E158" s="20" t="str">
        <f>TRIM(LOWER('User Request '!F163))</f>
        <v/>
      </c>
      <c r="F158" s="20" t="str">
        <f t="shared" si="4"/>
        <v/>
      </c>
      <c r="G158" s="20"/>
      <c r="H158" s="20" t="str">
        <f t="shared" si="5"/>
        <v>.@</v>
      </c>
      <c r="I158" s="20"/>
      <c r="J158" s="20"/>
      <c r="K158" s="20" t="str">
        <f>IF('User Request '!G163="","",'User Request '!G163)</f>
        <v/>
      </c>
      <c r="L158" s="20" t="str">
        <f>IF('User Request '!H163="","",'User Request '!H163)</f>
        <v/>
      </c>
      <c r="M158" s="20" t="str">
        <f>IF('User Request '!I163="","",'User Request '!I163)</f>
        <v/>
      </c>
      <c r="N158" s="20" t="str">
        <f>IF('User Request '!J163="","",'User Request '!J163)</f>
        <v/>
      </c>
      <c r="O158" s="20" t="str">
        <f>IF('User Request '!K163="","",'User Request '!K163)</f>
        <v/>
      </c>
      <c r="P158" s="20" t="str">
        <f>IF('User Request '!L163="","",'User Request '!L163)</f>
        <v/>
      </c>
      <c r="Q158" s="20" t="str">
        <f>IF('User Request '!M163="","",'User Request '!M163)</f>
        <v/>
      </c>
      <c r="R158" s="20" t="str">
        <f>IF('User Request '!N163="","",'User Request '!N163)</f>
        <v/>
      </c>
      <c r="S158" s="20" t="str">
        <f>IF('User Request '!O163="","",'User Request '!O163)</f>
        <v/>
      </c>
      <c r="T158" s="20" t="str">
        <f>IF('User Request '!P163="","",'User Request '!P163)</f>
        <v/>
      </c>
      <c r="U158" s="24" t="str">
        <f>IF('User Request '!P163="Yes","Pending", "Inactive")</f>
        <v>Inactive</v>
      </c>
      <c r="V158" s="24" t="str">
        <f>IF('User Request '!Q163="Yes","Received URF", "Inactive")</f>
        <v>Inactive</v>
      </c>
      <c r="W158" s="24" t="str">
        <f>IF('User Request '!R163="Yes","Received URF", "Inactive")</f>
        <v>Inactive</v>
      </c>
      <c r="X158" s="24" t="str">
        <f>IF('User Request '!S163=""," Inactive", "Received URF")</f>
        <v xml:space="preserve"> Inactive</v>
      </c>
      <c r="Y158" s="24" t="str">
        <f>IF('User Request '!W163="Not Applicable"," Inactive", "Received URF")</f>
        <v xml:space="preserve"> Inactive</v>
      </c>
      <c r="Z158" s="33" t="str">
        <f>IF('User Request '!X163="Not Applicable"," Inactive", "Received URF")</f>
        <v xml:space="preserve"> Inactive</v>
      </c>
      <c r="AA158" s="24" t="s">
        <v>279</v>
      </c>
      <c r="AB158" s="20" t="s">
        <v>102</v>
      </c>
    </row>
    <row r="159" spans="1:28" customFormat="1" x14ac:dyDescent="0.25">
      <c r="A159" s="20" t="str">
        <f>IF('User Request '!A164="","",'User Request '!A164)</f>
        <v/>
      </c>
      <c r="B159" s="20" t="str">
        <f>IF('User Request '!C164="","",'User Request '!C164)</f>
        <v/>
      </c>
      <c r="C159" s="20" t="str">
        <f>IF('User Request '!D164="","",'User Request '!D164)</f>
        <v/>
      </c>
      <c r="D159" s="20" t="str">
        <f>IF('User Request '!E164="","",'User Request '!E164)</f>
        <v/>
      </c>
      <c r="E159" s="20" t="str">
        <f>TRIM(LOWER('User Request '!F164))</f>
        <v/>
      </c>
      <c r="F159" s="20" t="str">
        <f t="shared" si="4"/>
        <v/>
      </c>
      <c r="G159" s="20"/>
      <c r="H159" s="20" t="str">
        <f t="shared" si="5"/>
        <v>.@</v>
      </c>
      <c r="I159" s="20"/>
      <c r="J159" s="20"/>
      <c r="K159" s="20" t="str">
        <f>IF('User Request '!G164="","",'User Request '!G164)</f>
        <v/>
      </c>
      <c r="L159" s="20" t="str">
        <f>IF('User Request '!H164="","",'User Request '!H164)</f>
        <v/>
      </c>
      <c r="M159" s="20" t="str">
        <f>IF('User Request '!I164="","",'User Request '!I164)</f>
        <v/>
      </c>
      <c r="N159" s="20" t="str">
        <f>IF('User Request '!J164="","",'User Request '!J164)</f>
        <v/>
      </c>
      <c r="O159" s="20" t="str">
        <f>IF('User Request '!K164="","",'User Request '!K164)</f>
        <v/>
      </c>
      <c r="P159" s="20" t="str">
        <f>IF('User Request '!L164="","",'User Request '!L164)</f>
        <v/>
      </c>
      <c r="Q159" s="20" t="str">
        <f>IF('User Request '!M164="","",'User Request '!M164)</f>
        <v/>
      </c>
      <c r="R159" s="20" t="str">
        <f>IF('User Request '!N164="","",'User Request '!N164)</f>
        <v/>
      </c>
      <c r="S159" s="20" t="str">
        <f>IF('User Request '!O164="","",'User Request '!O164)</f>
        <v/>
      </c>
      <c r="T159" s="20" t="str">
        <f>IF('User Request '!P164="","",'User Request '!P164)</f>
        <v/>
      </c>
      <c r="U159" s="24" t="str">
        <f>IF('User Request '!P164="Yes","Pending", "Inactive")</f>
        <v>Inactive</v>
      </c>
      <c r="V159" s="24" t="str">
        <f>IF('User Request '!Q164="Yes","Received URF", "Inactive")</f>
        <v>Inactive</v>
      </c>
      <c r="W159" s="24" t="str">
        <f>IF('User Request '!R164="Yes","Received URF", "Inactive")</f>
        <v>Inactive</v>
      </c>
      <c r="X159" s="24" t="str">
        <f>IF('User Request '!S164=""," Inactive", "Received URF")</f>
        <v xml:space="preserve"> Inactive</v>
      </c>
      <c r="Y159" s="24" t="str">
        <f>IF('User Request '!W164="Not Applicable"," Inactive", "Received URF")</f>
        <v xml:space="preserve"> Inactive</v>
      </c>
      <c r="Z159" s="33" t="str">
        <f>IF('User Request '!X164="Not Applicable"," Inactive", "Received URF")</f>
        <v xml:space="preserve"> Inactive</v>
      </c>
      <c r="AA159" s="24" t="s">
        <v>279</v>
      </c>
      <c r="AB159" s="20" t="s">
        <v>102</v>
      </c>
    </row>
    <row r="160" spans="1:28" customFormat="1" x14ac:dyDescent="0.25">
      <c r="A160" s="20" t="str">
        <f>IF('User Request '!A165="","",'User Request '!A165)</f>
        <v/>
      </c>
      <c r="B160" s="20" t="str">
        <f>IF('User Request '!C165="","",'User Request '!C165)</f>
        <v/>
      </c>
      <c r="C160" s="20" t="str">
        <f>IF('User Request '!D165="","",'User Request '!D165)</f>
        <v/>
      </c>
      <c r="D160" s="20" t="str">
        <f>IF('User Request '!E165="","",'User Request '!E165)</f>
        <v/>
      </c>
      <c r="E160" s="20" t="str">
        <f>TRIM(LOWER('User Request '!F165))</f>
        <v/>
      </c>
      <c r="F160" s="20" t="str">
        <f t="shared" si="4"/>
        <v/>
      </c>
      <c r="G160" s="20"/>
      <c r="H160" s="20" t="str">
        <f t="shared" si="5"/>
        <v>.@</v>
      </c>
      <c r="I160" s="20"/>
      <c r="J160" s="20"/>
      <c r="K160" s="20" t="str">
        <f>IF('User Request '!G165="","",'User Request '!G165)</f>
        <v/>
      </c>
      <c r="L160" s="20" t="str">
        <f>IF('User Request '!H165="","",'User Request '!H165)</f>
        <v/>
      </c>
      <c r="M160" s="20" t="str">
        <f>IF('User Request '!I165="","",'User Request '!I165)</f>
        <v/>
      </c>
      <c r="N160" s="20" t="str">
        <f>IF('User Request '!J165="","",'User Request '!J165)</f>
        <v/>
      </c>
      <c r="O160" s="20" t="str">
        <f>IF('User Request '!K165="","",'User Request '!K165)</f>
        <v/>
      </c>
      <c r="P160" s="20" t="str">
        <f>IF('User Request '!L165="","",'User Request '!L165)</f>
        <v/>
      </c>
      <c r="Q160" s="20" t="str">
        <f>IF('User Request '!M165="","",'User Request '!M165)</f>
        <v/>
      </c>
      <c r="R160" s="20" t="str">
        <f>IF('User Request '!N165="","",'User Request '!N165)</f>
        <v/>
      </c>
      <c r="S160" s="20" t="str">
        <f>IF('User Request '!O165="","",'User Request '!O165)</f>
        <v/>
      </c>
      <c r="T160" s="20" t="str">
        <f>IF('User Request '!P165="","",'User Request '!P165)</f>
        <v/>
      </c>
      <c r="U160" s="24" t="str">
        <f>IF('User Request '!P165="Yes","Pending", "Inactive")</f>
        <v>Inactive</v>
      </c>
      <c r="V160" s="24" t="str">
        <f>IF('User Request '!Q165="Yes","Received URF", "Inactive")</f>
        <v>Inactive</v>
      </c>
      <c r="W160" s="24" t="str">
        <f>IF('User Request '!R165="Yes","Received URF", "Inactive")</f>
        <v>Inactive</v>
      </c>
      <c r="X160" s="24" t="str">
        <f>IF('User Request '!S165=""," Inactive", "Received URF")</f>
        <v xml:space="preserve"> Inactive</v>
      </c>
      <c r="Y160" s="24" t="str">
        <f>IF('User Request '!W165="Not Applicable"," Inactive", "Received URF")</f>
        <v xml:space="preserve"> Inactive</v>
      </c>
      <c r="Z160" s="33" t="str">
        <f>IF('User Request '!X165="Not Applicable"," Inactive", "Received URF")</f>
        <v xml:space="preserve"> Inactive</v>
      </c>
      <c r="AA160" s="24" t="s">
        <v>279</v>
      </c>
      <c r="AB160" s="20" t="s">
        <v>102</v>
      </c>
    </row>
    <row r="161" spans="1:28" customFormat="1" x14ac:dyDescent="0.25">
      <c r="A161" s="20" t="str">
        <f>IF('User Request '!A166="","",'User Request '!A166)</f>
        <v/>
      </c>
      <c r="B161" s="20" t="str">
        <f>IF('User Request '!C166="","",'User Request '!C166)</f>
        <v/>
      </c>
      <c r="C161" s="20" t="str">
        <f>IF('User Request '!D166="","",'User Request '!D166)</f>
        <v/>
      </c>
      <c r="D161" s="20" t="str">
        <f>IF('User Request '!E166="","",'User Request '!E166)</f>
        <v/>
      </c>
      <c r="E161" s="20" t="str">
        <f>TRIM(LOWER('User Request '!F166))</f>
        <v/>
      </c>
      <c r="F161" s="20" t="str">
        <f t="shared" si="4"/>
        <v/>
      </c>
      <c r="G161" s="20"/>
      <c r="H161" s="20" t="str">
        <f t="shared" si="5"/>
        <v>.@</v>
      </c>
      <c r="I161" s="20"/>
      <c r="J161" s="20"/>
      <c r="K161" s="20" t="str">
        <f>IF('User Request '!G166="","",'User Request '!G166)</f>
        <v/>
      </c>
      <c r="L161" s="20" t="str">
        <f>IF('User Request '!H166="","",'User Request '!H166)</f>
        <v/>
      </c>
      <c r="M161" s="20" t="str">
        <f>IF('User Request '!I166="","",'User Request '!I166)</f>
        <v/>
      </c>
      <c r="N161" s="20" t="str">
        <f>IF('User Request '!J166="","",'User Request '!J166)</f>
        <v/>
      </c>
      <c r="O161" s="20" t="str">
        <f>IF('User Request '!K166="","",'User Request '!K166)</f>
        <v/>
      </c>
      <c r="P161" s="20" t="str">
        <f>IF('User Request '!L166="","",'User Request '!L166)</f>
        <v/>
      </c>
      <c r="Q161" s="20" t="str">
        <f>IF('User Request '!M166="","",'User Request '!M166)</f>
        <v/>
      </c>
      <c r="R161" s="20" t="str">
        <f>IF('User Request '!N166="","",'User Request '!N166)</f>
        <v/>
      </c>
      <c r="S161" s="20" t="str">
        <f>IF('User Request '!O166="","",'User Request '!O166)</f>
        <v/>
      </c>
      <c r="T161" s="20" t="str">
        <f>IF('User Request '!P166="","",'User Request '!P166)</f>
        <v/>
      </c>
      <c r="U161" s="24" t="str">
        <f>IF('User Request '!P166="Yes","Pending", "Inactive")</f>
        <v>Inactive</v>
      </c>
      <c r="V161" s="24" t="str">
        <f>IF('User Request '!Q166="Yes","Received URF", "Inactive")</f>
        <v>Inactive</v>
      </c>
      <c r="W161" s="24" t="str">
        <f>IF('User Request '!R166="Yes","Received URF", "Inactive")</f>
        <v>Inactive</v>
      </c>
      <c r="X161" s="24" t="str">
        <f>IF('User Request '!S166=""," Inactive", "Received URF")</f>
        <v xml:space="preserve"> Inactive</v>
      </c>
      <c r="Y161" s="24" t="str">
        <f>IF('User Request '!W166="Not Applicable"," Inactive", "Received URF")</f>
        <v xml:space="preserve"> Inactive</v>
      </c>
      <c r="Z161" s="33" t="str">
        <f>IF('User Request '!X166="Not Applicable"," Inactive", "Received URF")</f>
        <v xml:space="preserve"> Inactive</v>
      </c>
      <c r="AA161" s="24" t="s">
        <v>279</v>
      </c>
      <c r="AB161" s="20" t="s">
        <v>102</v>
      </c>
    </row>
    <row r="162" spans="1:28" customFormat="1" x14ac:dyDescent="0.25">
      <c r="A162" s="20" t="str">
        <f>IF('User Request '!A167="","",'User Request '!A167)</f>
        <v/>
      </c>
      <c r="B162" s="20" t="str">
        <f>IF('User Request '!C167="","",'User Request '!C167)</f>
        <v/>
      </c>
      <c r="C162" s="20" t="str">
        <f>IF('User Request '!D167="","",'User Request '!D167)</f>
        <v/>
      </c>
      <c r="D162" s="20" t="str">
        <f>IF('User Request '!E167="","",'User Request '!E167)</f>
        <v/>
      </c>
      <c r="E162" s="20" t="str">
        <f>TRIM(LOWER('User Request '!F167))</f>
        <v/>
      </c>
      <c r="F162" s="20" t="str">
        <f t="shared" si="4"/>
        <v/>
      </c>
      <c r="G162" s="20"/>
      <c r="H162" s="20" t="str">
        <f t="shared" si="5"/>
        <v>.@</v>
      </c>
      <c r="I162" s="20"/>
      <c r="J162" s="20"/>
      <c r="K162" s="20" t="str">
        <f>IF('User Request '!G167="","",'User Request '!G167)</f>
        <v/>
      </c>
      <c r="L162" s="20" t="str">
        <f>IF('User Request '!H167="","",'User Request '!H167)</f>
        <v/>
      </c>
      <c r="M162" s="20" t="str">
        <f>IF('User Request '!I167="","",'User Request '!I167)</f>
        <v/>
      </c>
      <c r="N162" s="20" t="str">
        <f>IF('User Request '!J167="","",'User Request '!J167)</f>
        <v/>
      </c>
      <c r="O162" s="20" t="str">
        <f>IF('User Request '!K167="","",'User Request '!K167)</f>
        <v/>
      </c>
      <c r="P162" s="20" t="str">
        <f>IF('User Request '!L167="","",'User Request '!L167)</f>
        <v/>
      </c>
      <c r="Q162" s="20" t="str">
        <f>IF('User Request '!M167="","",'User Request '!M167)</f>
        <v/>
      </c>
      <c r="R162" s="20" t="str">
        <f>IF('User Request '!N167="","",'User Request '!N167)</f>
        <v/>
      </c>
      <c r="S162" s="20" t="str">
        <f>IF('User Request '!O167="","",'User Request '!O167)</f>
        <v/>
      </c>
      <c r="T162" s="20" t="str">
        <f>IF('User Request '!P167="","",'User Request '!P167)</f>
        <v/>
      </c>
      <c r="U162" s="24" t="str">
        <f>IF('User Request '!P167="Yes","Pending", "Inactive")</f>
        <v>Inactive</v>
      </c>
      <c r="V162" s="24" t="str">
        <f>IF('User Request '!Q167="Yes","Received URF", "Inactive")</f>
        <v>Inactive</v>
      </c>
      <c r="W162" s="24" t="str">
        <f>IF('User Request '!R167="Yes","Received URF", "Inactive")</f>
        <v>Inactive</v>
      </c>
      <c r="X162" s="24" t="str">
        <f>IF('User Request '!S167=""," Inactive", "Received URF")</f>
        <v xml:space="preserve"> Inactive</v>
      </c>
      <c r="Y162" s="24" t="str">
        <f>IF('User Request '!W167="Not Applicable"," Inactive", "Received URF")</f>
        <v xml:space="preserve"> Inactive</v>
      </c>
      <c r="Z162" s="33" t="str">
        <f>IF('User Request '!X167="Not Applicable"," Inactive", "Received URF")</f>
        <v xml:space="preserve"> Inactive</v>
      </c>
      <c r="AA162" s="24" t="s">
        <v>279</v>
      </c>
      <c r="AB162" s="20" t="s">
        <v>102</v>
      </c>
    </row>
    <row r="163" spans="1:28" customFormat="1" x14ac:dyDescent="0.25">
      <c r="A163" s="20" t="str">
        <f>IF('User Request '!A168="","",'User Request '!A168)</f>
        <v/>
      </c>
      <c r="B163" s="20" t="str">
        <f>IF('User Request '!C168="","",'User Request '!C168)</f>
        <v/>
      </c>
      <c r="C163" s="20" t="str">
        <f>IF('User Request '!D168="","",'User Request '!D168)</f>
        <v/>
      </c>
      <c r="D163" s="20" t="str">
        <f>IF('User Request '!E168="","",'User Request '!E168)</f>
        <v/>
      </c>
      <c r="E163" s="20" t="str">
        <f>TRIM(LOWER('User Request '!F168))</f>
        <v/>
      </c>
      <c r="F163" s="20" t="str">
        <f t="shared" si="4"/>
        <v/>
      </c>
      <c r="G163" s="20"/>
      <c r="H163" s="20" t="str">
        <f t="shared" si="5"/>
        <v>.@</v>
      </c>
      <c r="I163" s="20"/>
      <c r="J163" s="20"/>
      <c r="K163" s="20" t="str">
        <f>IF('User Request '!G168="","",'User Request '!G168)</f>
        <v/>
      </c>
      <c r="L163" s="20" t="str">
        <f>IF('User Request '!H168="","",'User Request '!H168)</f>
        <v/>
      </c>
      <c r="M163" s="20" t="str">
        <f>IF('User Request '!I168="","",'User Request '!I168)</f>
        <v/>
      </c>
      <c r="N163" s="20" t="str">
        <f>IF('User Request '!J168="","",'User Request '!J168)</f>
        <v/>
      </c>
      <c r="O163" s="20" t="str">
        <f>IF('User Request '!K168="","",'User Request '!K168)</f>
        <v/>
      </c>
      <c r="P163" s="20" t="str">
        <f>IF('User Request '!L168="","",'User Request '!L168)</f>
        <v/>
      </c>
      <c r="Q163" s="20" t="str">
        <f>IF('User Request '!M168="","",'User Request '!M168)</f>
        <v/>
      </c>
      <c r="R163" s="20" t="str">
        <f>IF('User Request '!N168="","",'User Request '!N168)</f>
        <v/>
      </c>
      <c r="S163" s="20" t="str">
        <f>IF('User Request '!O168="","",'User Request '!O168)</f>
        <v/>
      </c>
      <c r="T163" s="20" t="str">
        <f>IF('User Request '!P168="","",'User Request '!P168)</f>
        <v/>
      </c>
      <c r="U163" s="24" t="str">
        <f>IF('User Request '!P168="Yes","Pending", "Inactive")</f>
        <v>Inactive</v>
      </c>
      <c r="V163" s="24" t="str">
        <f>IF('User Request '!Q168="Yes","Received URF", "Inactive")</f>
        <v>Inactive</v>
      </c>
      <c r="W163" s="24" t="str">
        <f>IF('User Request '!R168="Yes","Received URF", "Inactive")</f>
        <v>Inactive</v>
      </c>
      <c r="X163" s="24" t="str">
        <f>IF('User Request '!S168=""," Inactive", "Received URF")</f>
        <v xml:space="preserve"> Inactive</v>
      </c>
      <c r="Y163" s="24" t="str">
        <f>IF('User Request '!W168="Not Applicable"," Inactive", "Received URF")</f>
        <v xml:space="preserve"> Inactive</v>
      </c>
      <c r="Z163" s="33" t="str">
        <f>IF('User Request '!X168="Not Applicable"," Inactive", "Received URF")</f>
        <v xml:space="preserve"> Inactive</v>
      </c>
      <c r="AA163" s="24" t="s">
        <v>279</v>
      </c>
      <c r="AB163" s="20" t="s">
        <v>102</v>
      </c>
    </row>
    <row r="164" spans="1:28" customFormat="1" x14ac:dyDescent="0.25">
      <c r="A164" s="20" t="str">
        <f>IF('User Request '!A169="","",'User Request '!A169)</f>
        <v/>
      </c>
      <c r="B164" s="20" t="str">
        <f>IF('User Request '!C169="","",'User Request '!C169)</f>
        <v/>
      </c>
      <c r="C164" s="20" t="str">
        <f>IF('User Request '!D169="","",'User Request '!D169)</f>
        <v/>
      </c>
      <c r="D164" s="20" t="str">
        <f>IF('User Request '!E169="","",'User Request '!E169)</f>
        <v/>
      </c>
      <c r="E164" s="20" t="str">
        <f>TRIM(LOWER('User Request '!F169))</f>
        <v/>
      </c>
      <c r="F164" s="20" t="str">
        <f t="shared" si="4"/>
        <v/>
      </c>
      <c r="G164" s="20"/>
      <c r="H164" s="20" t="str">
        <f t="shared" si="5"/>
        <v>.@</v>
      </c>
      <c r="I164" s="20"/>
      <c r="J164" s="20"/>
      <c r="K164" s="20" t="str">
        <f>IF('User Request '!G169="","",'User Request '!G169)</f>
        <v/>
      </c>
      <c r="L164" s="20" t="str">
        <f>IF('User Request '!H169="","",'User Request '!H169)</f>
        <v/>
      </c>
      <c r="M164" s="20" t="str">
        <f>IF('User Request '!I169="","",'User Request '!I169)</f>
        <v/>
      </c>
      <c r="N164" s="20" t="str">
        <f>IF('User Request '!J169="","",'User Request '!J169)</f>
        <v/>
      </c>
      <c r="O164" s="20" t="str">
        <f>IF('User Request '!K169="","",'User Request '!K169)</f>
        <v/>
      </c>
      <c r="P164" s="20" t="str">
        <f>IF('User Request '!L169="","",'User Request '!L169)</f>
        <v/>
      </c>
      <c r="Q164" s="20" t="str">
        <f>IF('User Request '!M169="","",'User Request '!M169)</f>
        <v/>
      </c>
      <c r="R164" s="20" t="str">
        <f>IF('User Request '!N169="","",'User Request '!N169)</f>
        <v/>
      </c>
      <c r="S164" s="20" t="str">
        <f>IF('User Request '!O169="","",'User Request '!O169)</f>
        <v/>
      </c>
      <c r="T164" s="20" t="str">
        <f>IF('User Request '!P169="","",'User Request '!P169)</f>
        <v/>
      </c>
      <c r="U164" s="24" t="str">
        <f>IF('User Request '!P169="Yes","Pending", "Inactive")</f>
        <v>Inactive</v>
      </c>
      <c r="V164" s="24" t="str">
        <f>IF('User Request '!Q169="Yes","Received URF", "Inactive")</f>
        <v>Inactive</v>
      </c>
      <c r="W164" s="24" t="str">
        <f>IF('User Request '!R169="Yes","Received URF", "Inactive")</f>
        <v>Inactive</v>
      </c>
      <c r="X164" s="24" t="str">
        <f>IF('User Request '!S169=""," Inactive", "Received URF")</f>
        <v xml:space="preserve"> Inactive</v>
      </c>
      <c r="Y164" s="24" t="str">
        <f>IF('User Request '!W169="Not Applicable"," Inactive", "Received URF")</f>
        <v xml:space="preserve"> Inactive</v>
      </c>
      <c r="Z164" s="33" t="str">
        <f>IF('User Request '!X169="Not Applicable"," Inactive", "Received URF")</f>
        <v xml:space="preserve"> Inactive</v>
      </c>
      <c r="AA164" s="24" t="s">
        <v>279</v>
      </c>
      <c r="AB164" s="20" t="s">
        <v>102</v>
      </c>
    </row>
    <row r="165" spans="1:28" customFormat="1" x14ac:dyDescent="0.25">
      <c r="A165" s="20" t="str">
        <f>IF('User Request '!A170="","",'User Request '!A170)</f>
        <v/>
      </c>
      <c r="B165" s="20" t="str">
        <f>IF('User Request '!C170="","",'User Request '!C170)</f>
        <v/>
      </c>
      <c r="C165" s="20" t="str">
        <f>IF('User Request '!D170="","",'User Request '!D170)</f>
        <v/>
      </c>
      <c r="D165" s="20" t="str">
        <f>IF('User Request '!E170="","",'User Request '!E170)</f>
        <v/>
      </c>
      <c r="E165" s="20" t="str">
        <f>TRIM(LOWER('User Request '!F170))</f>
        <v/>
      </c>
      <c r="F165" s="20" t="str">
        <f t="shared" si="4"/>
        <v/>
      </c>
      <c r="G165" s="20"/>
      <c r="H165" s="20" t="str">
        <f t="shared" si="5"/>
        <v>.@</v>
      </c>
      <c r="I165" s="20"/>
      <c r="J165" s="20"/>
      <c r="K165" s="20" t="str">
        <f>IF('User Request '!G170="","",'User Request '!G170)</f>
        <v/>
      </c>
      <c r="L165" s="20" t="str">
        <f>IF('User Request '!H170="","",'User Request '!H170)</f>
        <v/>
      </c>
      <c r="M165" s="20" t="str">
        <f>IF('User Request '!I170="","",'User Request '!I170)</f>
        <v/>
      </c>
      <c r="N165" s="20" t="str">
        <f>IF('User Request '!J170="","",'User Request '!J170)</f>
        <v/>
      </c>
      <c r="O165" s="20" t="str">
        <f>IF('User Request '!K170="","",'User Request '!K170)</f>
        <v/>
      </c>
      <c r="P165" s="20" t="str">
        <f>IF('User Request '!L170="","",'User Request '!L170)</f>
        <v/>
      </c>
      <c r="Q165" s="20" t="str">
        <f>IF('User Request '!M170="","",'User Request '!M170)</f>
        <v/>
      </c>
      <c r="R165" s="20" t="str">
        <f>IF('User Request '!N170="","",'User Request '!N170)</f>
        <v/>
      </c>
      <c r="S165" s="20" t="str">
        <f>IF('User Request '!O170="","",'User Request '!O170)</f>
        <v/>
      </c>
      <c r="T165" s="20" t="str">
        <f>IF('User Request '!P170="","",'User Request '!P170)</f>
        <v/>
      </c>
      <c r="U165" s="24" t="str">
        <f>IF('User Request '!P170="Yes","Pending", "Inactive")</f>
        <v>Inactive</v>
      </c>
      <c r="V165" s="24" t="str">
        <f>IF('User Request '!Q170="Yes","Received URF", "Inactive")</f>
        <v>Inactive</v>
      </c>
      <c r="W165" s="24" t="str">
        <f>IF('User Request '!R170="Yes","Received URF", "Inactive")</f>
        <v>Inactive</v>
      </c>
      <c r="X165" s="24" t="str">
        <f>IF('User Request '!S170=""," Inactive", "Received URF")</f>
        <v xml:space="preserve"> Inactive</v>
      </c>
      <c r="Y165" s="24" t="str">
        <f>IF('User Request '!W170="Not Applicable"," Inactive", "Received URF")</f>
        <v xml:space="preserve"> Inactive</v>
      </c>
      <c r="Z165" s="33" t="str">
        <f>IF('User Request '!X170="Not Applicable"," Inactive", "Received URF")</f>
        <v xml:space="preserve"> Inactive</v>
      </c>
      <c r="AA165" s="24" t="s">
        <v>279</v>
      </c>
      <c r="AB165" s="20" t="s">
        <v>102</v>
      </c>
    </row>
    <row r="166" spans="1:28" customFormat="1" x14ac:dyDescent="0.25">
      <c r="A166" s="20" t="str">
        <f>IF('User Request '!A171="","",'User Request '!A171)</f>
        <v/>
      </c>
      <c r="B166" s="20" t="str">
        <f>IF('User Request '!C171="","",'User Request '!C171)</f>
        <v/>
      </c>
      <c r="C166" s="20" t="str">
        <f>IF('User Request '!D171="","",'User Request '!D171)</f>
        <v/>
      </c>
      <c r="D166" s="20" t="str">
        <f>IF('User Request '!E171="","",'User Request '!E171)</f>
        <v/>
      </c>
      <c r="E166" s="20" t="str">
        <f>TRIM(LOWER('User Request '!F171))</f>
        <v/>
      </c>
      <c r="F166" s="20" t="str">
        <f t="shared" si="4"/>
        <v/>
      </c>
      <c r="G166" s="20"/>
      <c r="H166" s="20" t="str">
        <f t="shared" si="5"/>
        <v>.@</v>
      </c>
      <c r="I166" s="20"/>
      <c r="J166" s="20"/>
      <c r="K166" s="20" t="str">
        <f>IF('User Request '!G171="","",'User Request '!G171)</f>
        <v/>
      </c>
      <c r="L166" s="20" t="str">
        <f>IF('User Request '!H171="","",'User Request '!H171)</f>
        <v/>
      </c>
      <c r="M166" s="20" t="str">
        <f>IF('User Request '!I171="","",'User Request '!I171)</f>
        <v/>
      </c>
      <c r="N166" s="20" t="str">
        <f>IF('User Request '!J171="","",'User Request '!J171)</f>
        <v/>
      </c>
      <c r="O166" s="20" t="str">
        <f>IF('User Request '!K171="","",'User Request '!K171)</f>
        <v/>
      </c>
      <c r="P166" s="20" t="str">
        <f>IF('User Request '!L171="","",'User Request '!L171)</f>
        <v/>
      </c>
      <c r="Q166" s="20" t="str">
        <f>IF('User Request '!M171="","",'User Request '!M171)</f>
        <v/>
      </c>
      <c r="R166" s="20" t="str">
        <f>IF('User Request '!N171="","",'User Request '!N171)</f>
        <v/>
      </c>
      <c r="S166" s="20" t="str">
        <f>IF('User Request '!O171="","",'User Request '!O171)</f>
        <v/>
      </c>
      <c r="T166" s="20" t="str">
        <f>IF('User Request '!P171="","",'User Request '!P171)</f>
        <v/>
      </c>
      <c r="U166" s="24" t="str">
        <f>IF('User Request '!P171="Yes","Pending", "Inactive")</f>
        <v>Inactive</v>
      </c>
      <c r="V166" s="24" t="str">
        <f>IF('User Request '!Q171="Yes","Received URF", "Inactive")</f>
        <v>Inactive</v>
      </c>
      <c r="W166" s="24" t="str">
        <f>IF('User Request '!R171="Yes","Received URF", "Inactive")</f>
        <v>Inactive</v>
      </c>
      <c r="X166" s="24" t="str">
        <f>IF('User Request '!S171=""," Inactive", "Received URF")</f>
        <v xml:space="preserve"> Inactive</v>
      </c>
      <c r="Y166" s="24" t="str">
        <f>IF('User Request '!W171="Not Applicable"," Inactive", "Received URF")</f>
        <v xml:space="preserve"> Inactive</v>
      </c>
      <c r="Z166" s="33" t="str">
        <f>IF('User Request '!X171="Not Applicable"," Inactive", "Received URF")</f>
        <v xml:space="preserve"> Inactive</v>
      </c>
      <c r="AA166" s="24" t="s">
        <v>279</v>
      </c>
      <c r="AB166" s="20" t="s">
        <v>102</v>
      </c>
    </row>
    <row r="167" spans="1:28" customFormat="1" x14ac:dyDescent="0.25">
      <c r="A167" s="20" t="str">
        <f>IF('User Request '!A172="","",'User Request '!A172)</f>
        <v/>
      </c>
      <c r="B167" s="20" t="str">
        <f>IF('User Request '!C172="","",'User Request '!C172)</f>
        <v/>
      </c>
      <c r="C167" s="20" t="str">
        <f>IF('User Request '!D172="","",'User Request '!D172)</f>
        <v/>
      </c>
      <c r="D167" s="20" t="str">
        <f>IF('User Request '!E172="","",'User Request '!E172)</f>
        <v/>
      </c>
      <c r="E167" s="20" t="str">
        <f>TRIM(LOWER('User Request '!F172))</f>
        <v/>
      </c>
      <c r="F167" s="20" t="str">
        <f t="shared" si="4"/>
        <v/>
      </c>
      <c r="G167" s="20"/>
      <c r="H167" s="20" t="str">
        <f t="shared" si="5"/>
        <v>.@</v>
      </c>
      <c r="I167" s="20"/>
      <c r="J167" s="20"/>
      <c r="K167" s="20" t="str">
        <f>IF('User Request '!G172="","",'User Request '!G172)</f>
        <v/>
      </c>
      <c r="L167" s="20" t="str">
        <f>IF('User Request '!H172="","",'User Request '!H172)</f>
        <v/>
      </c>
      <c r="M167" s="20" t="str">
        <f>IF('User Request '!I172="","",'User Request '!I172)</f>
        <v/>
      </c>
      <c r="N167" s="20" t="str">
        <f>IF('User Request '!J172="","",'User Request '!J172)</f>
        <v/>
      </c>
      <c r="O167" s="20" t="str">
        <f>IF('User Request '!K172="","",'User Request '!K172)</f>
        <v/>
      </c>
      <c r="P167" s="20" t="str">
        <f>IF('User Request '!L172="","",'User Request '!L172)</f>
        <v/>
      </c>
      <c r="Q167" s="20" t="str">
        <f>IF('User Request '!M172="","",'User Request '!M172)</f>
        <v/>
      </c>
      <c r="R167" s="20" t="str">
        <f>IF('User Request '!N172="","",'User Request '!N172)</f>
        <v/>
      </c>
      <c r="S167" s="20" t="str">
        <f>IF('User Request '!O172="","",'User Request '!O172)</f>
        <v/>
      </c>
      <c r="T167" s="20" t="str">
        <f>IF('User Request '!P172="","",'User Request '!P172)</f>
        <v/>
      </c>
      <c r="U167" s="24" t="str">
        <f>IF('User Request '!P172="Yes","Pending", "Inactive")</f>
        <v>Inactive</v>
      </c>
      <c r="V167" s="24" t="str">
        <f>IF('User Request '!Q172="Yes","Received URF", "Inactive")</f>
        <v>Inactive</v>
      </c>
      <c r="W167" s="24" t="str">
        <f>IF('User Request '!R172="Yes","Received URF", "Inactive")</f>
        <v>Inactive</v>
      </c>
      <c r="X167" s="24" t="str">
        <f>IF('User Request '!S172=""," Inactive", "Received URF")</f>
        <v xml:space="preserve"> Inactive</v>
      </c>
      <c r="Y167" s="24" t="str">
        <f>IF('User Request '!W172="Not Applicable"," Inactive", "Received URF")</f>
        <v xml:space="preserve"> Inactive</v>
      </c>
      <c r="Z167" s="33" t="str">
        <f>IF('User Request '!X172="Not Applicable"," Inactive", "Received URF")</f>
        <v xml:space="preserve"> Inactive</v>
      </c>
      <c r="AA167" s="24" t="s">
        <v>279</v>
      </c>
      <c r="AB167" s="20" t="s">
        <v>102</v>
      </c>
    </row>
    <row r="168" spans="1:28" customFormat="1" x14ac:dyDescent="0.25">
      <c r="A168" s="20" t="str">
        <f>IF('User Request '!A173="","",'User Request '!A173)</f>
        <v/>
      </c>
      <c r="B168" s="20" t="str">
        <f>IF('User Request '!C173="","",'User Request '!C173)</f>
        <v/>
      </c>
      <c r="C168" s="20" t="str">
        <f>IF('User Request '!D173="","",'User Request '!D173)</f>
        <v/>
      </c>
      <c r="D168" s="20" t="str">
        <f>IF('User Request '!E173="","",'User Request '!E173)</f>
        <v/>
      </c>
      <c r="E168" s="20" t="str">
        <f>TRIM(LOWER('User Request '!F173))</f>
        <v/>
      </c>
      <c r="F168" s="20" t="str">
        <f t="shared" si="4"/>
        <v/>
      </c>
      <c r="G168" s="20"/>
      <c r="H168" s="20" t="str">
        <f t="shared" si="5"/>
        <v>.@</v>
      </c>
      <c r="I168" s="20"/>
      <c r="J168" s="20"/>
      <c r="K168" s="20" t="str">
        <f>IF('User Request '!G173="","",'User Request '!G173)</f>
        <v/>
      </c>
      <c r="L168" s="20" t="str">
        <f>IF('User Request '!H173="","",'User Request '!H173)</f>
        <v/>
      </c>
      <c r="M168" s="20" t="str">
        <f>IF('User Request '!I173="","",'User Request '!I173)</f>
        <v/>
      </c>
      <c r="N168" s="20" t="str">
        <f>IF('User Request '!J173="","",'User Request '!J173)</f>
        <v/>
      </c>
      <c r="O168" s="20" t="str">
        <f>IF('User Request '!K173="","",'User Request '!K173)</f>
        <v/>
      </c>
      <c r="P168" s="20" t="str">
        <f>IF('User Request '!L173="","",'User Request '!L173)</f>
        <v/>
      </c>
      <c r="Q168" s="20" t="str">
        <f>IF('User Request '!M173="","",'User Request '!M173)</f>
        <v/>
      </c>
      <c r="R168" s="20" t="str">
        <f>IF('User Request '!N173="","",'User Request '!N173)</f>
        <v/>
      </c>
      <c r="S168" s="20" t="str">
        <f>IF('User Request '!O173="","",'User Request '!O173)</f>
        <v/>
      </c>
      <c r="T168" s="20" t="str">
        <f>IF('User Request '!P173="","",'User Request '!P173)</f>
        <v/>
      </c>
      <c r="U168" s="24" t="str">
        <f>IF('User Request '!P173="Yes","Pending", "Inactive")</f>
        <v>Inactive</v>
      </c>
      <c r="V168" s="24" t="str">
        <f>IF('User Request '!Q173="Yes","Received URF", "Inactive")</f>
        <v>Inactive</v>
      </c>
      <c r="W168" s="24" t="str">
        <f>IF('User Request '!R173="Yes","Received URF", "Inactive")</f>
        <v>Inactive</v>
      </c>
      <c r="X168" s="24" t="str">
        <f>IF('User Request '!S173=""," Inactive", "Received URF")</f>
        <v xml:space="preserve"> Inactive</v>
      </c>
      <c r="Y168" s="24" t="str">
        <f>IF('User Request '!W173="Not Applicable"," Inactive", "Received URF")</f>
        <v xml:space="preserve"> Inactive</v>
      </c>
      <c r="Z168" s="33" t="str">
        <f>IF('User Request '!X173="Not Applicable"," Inactive", "Received URF")</f>
        <v xml:space="preserve"> Inactive</v>
      </c>
      <c r="AA168" s="24" t="s">
        <v>279</v>
      </c>
      <c r="AB168" s="20" t="s">
        <v>102</v>
      </c>
    </row>
    <row r="169" spans="1:28" customFormat="1" x14ac:dyDescent="0.25">
      <c r="A169" s="20" t="str">
        <f>IF('User Request '!A174="","",'User Request '!A174)</f>
        <v/>
      </c>
      <c r="B169" s="20" t="str">
        <f>IF('User Request '!C174="","",'User Request '!C174)</f>
        <v/>
      </c>
      <c r="C169" s="20" t="str">
        <f>IF('User Request '!D174="","",'User Request '!D174)</f>
        <v/>
      </c>
      <c r="D169" s="20" t="str">
        <f>IF('User Request '!E174="","",'User Request '!E174)</f>
        <v/>
      </c>
      <c r="E169" s="20" t="str">
        <f>TRIM(LOWER('User Request '!F174))</f>
        <v/>
      </c>
      <c r="F169" s="20" t="str">
        <f t="shared" si="4"/>
        <v/>
      </c>
      <c r="G169" s="20"/>
      <c r="H169" s="20" t="str">
        <f t="shared" si="5"/>
        <v>.@</v>
      </c>
      <c r="I169" s="20"/>
      <c r="J169" s="20"/>
      <c r="K169" s="20" t="str">
        <f>IF('User Request '!G174="","",'User Request '!G174)</f>
        <v/>
      </c>
      <c r="L169" s="20" t="str">
        <f>IF('User Request '!H174="","",'User Request '!H174)</f>
        <v/>
      </c>
      <c r="M169" s="20" t="str">
        <f>IF('User Request '!I174="","",'User Request '!I174)</f>
        <v/>
      </c>
      <c r="N169" s="20" t="str">
        <f>IF('User Request '!J174="","",'User Request '!J174)</f>
        <v/>
      </c>
      <c r="O169" s="20" t="str">
        <f>IF('User Request '!K174="","",'User Request '!K174)</f>
        <v/>
      </c>
      <c r="P169" s="20" t="str">
        <f>IF('User Request '!L174="","",'User Request '!L174)</f>
        <v/>
      </c>
      <c r="Q169" s="20" t="str">
        <f>IF('User Request '!M174="","",'User Request '!M174)</f>
        <v/>
      </c>
      <c r="R169" s="20" t="str">
        <f>IF('User Request '!N174="","",'User Request '!N174)</f>
        <v/>
      </c>
      <c r="S169" s="20" t="str">
        <f>IF('User Request '!O174="","",'User Request '!O174)</f>
        <v/>
      </c>
      <c r="T169" s="20" t="str">
        <f>IF('User Request '!P174="","",'User Request '!P174)</f>
        <v/>
      </c>
      <c r="U169" s="24" t="str">
        <f>IF('User Request '!P174="Yes","Pending", "Inactive")</f>
        <v>Inactive</v>
      </c>
      <c r="V169" s="24" t="str">
        <f>IF('User Request '!Q174="Yes","Received URF", "Inactive")</f>
        <v>Inactive</v>
      </c>
      <c r="W169" s="24" t="str">
        <f>IF('User Request '!R174="Yes","Received URF", "Inactive")</f>
        <v>Inactive</v>
      </c>
      <c r="X169" s="24" t="str">
        <f>IF('User Request '!S174=""," Inactive", "Received URF")</f>
        <v xml:space="preserve"> Inactive</v>
      </c>
      <c r="Y169" s="24" t="str">
        <f>IF('User Request '!W174="Not Applicable"," Inactive", "Received URF")</f>
        <v xml:space="preserve"> Inactive</v>
      </c>
      <c r="Z169" s="33" t="str">
        <f>IF('User Request '!X174="Not Applicable"," Inactive", "Received URF")</f>
        <v xml:space="preserve"> Inactive</v>
      </c>
      <c r="AA169" s="24" t="s">
        <v>279</v>
      </c>
      <c r="AB169" s="20" t="s">
        <v>102</v>
      </c>
    </row>
    <row r="170" spans="1:28" customFormat="1" x14ac:dyDescent="0.25">
      <c r="A170" s="20" t="str">
        <f>IF('User Request '!A175="","",'User Request '!A175)</f>
        <v/>
      </c>
      <c r="B170" s="20" t="str">
        <f>IF('User Request '!C175="","",'User Request '!C175)</f>
        <v/>
      </c>
      <c r="C170" s="20" t="str">
        <f>IF('User Request '!D175="","",'User Request '!D175)</f>
        <v/>
      </c>
      <c r="D170" s="20" t="str">
        <f>IF('User Request '!E175="","",'User Request '!E175)</f>
        <v/>
      </c>
      <c r="E170" s="20" t="str">
        <f>TRIM(LOWER('User Request '!F175))</f>
        <v/>
      </c>
      <c r="F170" s="20" t="str">
        <f t="shared" si="4"/>
        <v/>
      </c>
      <c r="G170" s="20"/>
      <c r="H170" s="20" t="str">
        <f t="shared" si="5"/>
        <v>.@</v>
      </c>
      <c r="I170" s="20"/>
      <c r="J170" s="20"/>
      <c r="K170" s="20" t="str">
        <f>IF('User Request '!G175="","",'User Request '!G175)</f>
        <v/>
      </c>
      <c r="L170" s="20" t="str">
        <f>IF('User Request '!H175="","",'User Request '!H175)</f>
        <v/>
      </c>
      <c r="M170" s="20" t="str">
        <f>IF('User Request '!I175="","",'User Request '!I175)</f>
        <v/>
      </c>
      <c r="N170" s="20" t="str">
        <f>IF('User Request '!J175="","",'User Request '!J175)</f>
        <v/>
      </c>
      <c r="O170" s="20" t="str">
        <f>IF('User Request '!K175="","",'User Request '!K175)</f>
        <v/>
      </c>
      <c r="P170" s="20" t="str">
        <f>IF('User Request '!L175="","",'User Request '!L175)</f>
        <v/>
      </c>
      <c r="Q170" s="20" t="str">
        <f>IF('User Request '!M175="","",'User Request '!M175)</f>
        <v/>
      </c>
      <c r="R170" s="20" t="str">
        <f>IF('User Request '!N175="","",'User Request '!N175)</f>
        <v/>
      </c>
      <c r="S170" s="20" t="str">
        <f>IF('User Request '!O175="","",'User Request '!O175)</f>
        <v/>
      </c>
      <c r="T170" s="20" t="str">
        <f>IF('User Request '!P175="","",'User Request '!P175)</f>
        <v/>
      </c>
      <c r="U170" s="24" t="str">
        <f>IF('User Request '!P175="Yes","Pending", "Inactive")</f>
        <v>Inactive</v>
      </c>
      <c r="V170" s="24" t="str">
        <f>IF('User Request '!Q175="Yes","Received URF", "Inactive")</f>
        <v>Inactive</v>
      </c>
      <c r="W170" s="24" t="str">
        <f>IF('User Request '!R175="Yes","Received URF", "Inactive")</f>
        <v>Inactive</v>
      </c>
      <c r="X170" s="24" t="str">
        <f>IF('User Request '!S175=""," Inactive", "Received URF")</f>
        <v xml:space="preserve"> Inactive</v>
      </c>
      <c r="Y170" s="24" t="str">
        <f>IF('User Request '!W175="Not Applicable"," Inactive", "Received URF")</f>
        <v xml:space="preserve"> Inactive</v>
      </c>
      <c r="Z170" s="33" t="str">
        <f>IF('User Request '!X175="Not Applicable"," Inactive", "Received URF")</f>
        <v xml:space="preserve"> Inactive</v>
      </c>
      <c r="AA170" s="24" t="s">
        <v>279</v>
      </c>
      <c r="AB170" s="20" t="s">
        <v>102</v>
      </c>
    </row>
    <row r="171" spans="1:28" customFormat="1" x14ac:dyDescent="0.25">
      <c r="A171" s="20" t="str">
        <f>IF('User Request '!A176="","",'User Request '!A176)</f>
        <v/>
      </c>
      <c r="B171" s="20" t="str">
        <f>IF('User Request '!C176="","",'User Request '!C176)</f>
        <v/>
      </c>
      <c r="C171" s="20" t="str">
        <f>IF('User Request '!D176="","",'User Request '!D176)</f>
        <v/>
      </c>
      <c r="D171" s="20" t="str">
        <f>IF('User Request '!E176="","",'User Request '!E176)</f>
        <v/>
      </c>
      <c r="E171" s="20" t="str">
        <f>TRIM(LOWER('User Request '!F176))</f>
        <v/>
      </c>
      <c r="F171" s="20" t="str">
        <f t="shared" si="4"/>
        <v/>
      </c>
      <c r="G171" s="20"/>
      <c r="H171" s="20" t="str">
        <f t="shared" si="5"/>
        <v>.@</v>
      </c>
      <c r="I171" s="20"/>
      <c r="J171" s="20"/>
      <c r="K171" s="20" t="str">
        <f>IF('User Request '!G176="","",'User Request '!G176)</f>
        <v/>
      </c>
      <c r="L171" s="20" t="str">
        <f>IF('User Request '!H176="","",'User Request '!H176)</f>
        <v/>
      </c>
      <c r="M171" s="20" t="str">
        <f>IF('User Request '!I176="","",'User Request '!I176)</f>
        <v/>
      </c>
      <c r="N171" s="20" t="str">
        <f>IF('User Request '!J176="","",'User Request '!J176)</f>
        <v/>
      </c>
      <c r="O171" s="20" t="str">
        <f>IF('User Request '!K176="","",'User Request '!K176)</f>
        <v/>
      </c>
      <c r="P171" s="20" t="str">
        <f>IF('User Request '!L176="","",'User Request '!L176)</f>
        <v/>
      </c>
      <c r="Q171" s="20" t="str">
        <f>IF('User Request '!M176="","",'User Request '!M176)</f>
        <v/>
      </c>
      <c r="R171" s="20" t="str">
        <f>IF('User Request '!N176="","",'User Request '!N176)</f>
        <v/>
      </c>
      <c r="S171" s="20" t="str">
        <f>IF('User Request '!O176="","",'User Request '!O176)</f>
        <v/>
      </c>
      <c r="T171" s="20" t="str">
        <f>IF('User Request '!P176="","",'User Request '!P176)</f>
        <v/>
      </c>
      <c r="U171" s="24" t="str">
        <f>IF('User Request '!P176="Yes","Pending", "Inactive")</f>
        <v>Inactive</v>
      </c>
      <c r="V171" s="24" t="str">
        <f>IF('User Request '!Q176="Yes","Received URF", "Inactive")</f>
        <v>Inactive</v>
      </c>
      <c r="W171" s="24" t="str">
        <f>IF('User Request '!R176="Yes","Received URF", "Inactive")</f>
        <v>Inactive</v>
      </c>
      <c r="X171" s="24" t="str">
        <f>IF('User Request '!S176=""," Inactive", "Received URF")</f>
        <v xml:space="preserve"> Inactive</v>
      </c>
      <c r="Y171" s="24" t="str">
        <f>IF('User Request '!W176="Not Applicable"," Inactive", "Received URF")</f>
        <v xml:space="preserve"> Inactive</v>
      </c>
      <c r="Z171" s="33" t="str">
        <f>IF('User Request '!X176="Not Applicable"," Inactive", "Received URF")</f>
        <v xml:space="preserve"> Inactive</v>
      </c>
      <c r="AA171" s="24" t="s">
        <v>279</v>
      </c>
      <c r="AB171" s="20" t="s">
        <v>102</v>
      </c>
    </row>
    <row r="172" spans="1:28" customFormat="1" x14ac:dyDescent="0.25">
      <c r="A172" s="20" t="str">
        <f>IF('User Request '!A177="","",'User Request '!A177)</f>
        <v/>
      </c>
      <c r="B172" s="20" t="str">
        <f>IF('User Request '!C177="","",'User Request '!C177)</f>
        <v/>
      </c>
      <c r="C172" s="20" t="str">
        <f>IF('User Request '!D177="","",'User Request '!D177)</f>
        <v/>
      </c>
      <c r="D172" s="20" t="str">
        <f>IF('User Request '!E177="","",'User Request '!E177)</f>
        <v/>
      </c>
      <c r="E172" s="20" t="str">
        <f>TRIM(LOWER('User Request '!F177))</f>
        <v/>
      </c>
      <c r="F172" s="20" t="str">
        <f t="shared" si="4"/>
        <v/>
      </c>
      <c r="G172" s="20"/>
      <c r="H172" s="20" t="str">
        <f t="shared" si="5"/>
        <v>.@</v>
      </c>
      <c r="I172" s="20"/>
      <c r="J172" s="20"/>
      <c r="K172" s="20" t="str">
        <f>IF('User Request '!G177="","",'User Request '!G177)</f>
        <v/>
      </c>
      <c r="L172" s="20" t="str">
        <f>IF('User Request '!H177="","",'User Request '!H177)</f>
        <v/>
      </c>
      <c r="M172" s="20" t="str">
        <f>IF('User Request '!I177="","",'User Request '!I177)</f>
        <v/>
      </c>
      <c r="N172" s="20" t="str">
        <f>IF('User Request '!J177="","",'User Request '!J177)</f>
        <v/>
      </c>
      <c r="O172" s="20" t="str">
        <f>IF('User Request '!K177="","",'User Request '!K177)</f>
        <v/>
      </c>
      <c r="P172" s="20" t="str">
        <f>IF('User Request '!L177="","",'User Request '!L177)</f>
        <v/>
      </c>
      <c r="Q172" s="20" t="str">
        <f>IF('User Request '!M177="","",'User Request '!M177)</f>
        <v/>
      </c>
      <c r="R172" s="20" t="str">
        <f>IF('User Request '!N177="","",'User Request '!N177)</f>
        <v/>
      </c>
      <c r="S172" s="20" t="str">
        <f>IF('User Request '!O177="","",'User Request '!O177)</f>
        <v/>
      </c>
      <c r="T172" s="20" t="str">
        <f>IF('User Request '!P177="","",'User Request '!P177)</f>
        <v/>
      </c>
      <c r="U172" s="24" t="str">
        <f>IF('User Request '!P177="Yes","Pending", "Inactive")</f>
        <v>Inactive</v>
      </c>
      <c r="V172" s="24" t="str">
        <f>IF('User Request '!Q177="Yes","Received URF", "Inactive")</f>
        <v>Inactive</v>
      </c>
      <c r="W172" s="24" t="str">
        <f>IF('User Request '!R177="Yes","Received URF", "Inactive")</f>
        <v>Inactive</v>
      </c>
      <c r="X172" s="24" t="str">
        <f>IF('User Request '!S177=""," Inactive", "Received URF")</f>
        <v xml:space="preserve"> Inactive</v>
      </c>
      <c r="Y172" s="24" t="str">
        <f>IF('User Request '!W177="Not Applicable"," Inactive", "Received URF")</f>
        <v xml:space="preserve"> Inactive</v>
      </c>
      <c r="Z172" s="33" t="str">
        <f>IF('User Request '!X177="Not Applicable"," Inactive", "Received URF")</f>
        <v xml:space="preserve"> Inactive</v>
      </c>
      <c r="AA172" s="24" t="s">
        <v>279</v>
      </c>
      <c r="AB172" s="20" t="s">
        <v>102</v>
      </c>
    </row>
    <row r="173" spans="1:28" customFormat="1" x14ac:dyDescent="0.25">
      <c r="A173" s="20" t="str">
        <f>IF('User Request '!A178="","",'User Request '!A178)</f>
        <v/>
      </c>
      <c r="B173" s="20" t="str">
        <f>IF('User Request '!C178="","",'User Request '!C178)</f>
        <v/>
      </c>
      <c r="C173" s="20" t="str">
        <f>IF('User Request '!D178="","",'User Request '!D178)</f>
        <v/>
      </c>
      <c r="D173" s="20" t="str">
        <f>IF('User Request '!E178="","",'User Request '!E178)</f>
        <v/>
      </c>
      <c r="E173" s="20" t="str">
        <f>TRIM(LOWER('User Request '!F178))</f>
        <v/>
      </c>
      <c r="F173" s="20" t="str">
        <f t="shared" si="4"/>
        <v/>
      </c>
      <c r="G173" s="20"/>
      <c r="H173" s="20" t="str">
        <f t="shared" si="5"/>
        <v>.@</v>
      </c>
      <c r="I173" s="20"/>
      <c r="J173" s="20"/>
      <c r="K173" s="20" t="str">
        <f>IF('User Request '!G178="","",'User Request '!G178)</f>
        <v/>
      </c>
      <c r="L173" s="20" t="str">
        <f>IF('User Request '!H178="","",'User Request '!H178)</f>
        <v/>
      </c>
      <c r="M173" s="20" t="str">
        <f>IF('User Request '!I178="","",'User Request '!I178)</f>
        <v/>
      </c>
      <c r="N173" s="20" t="str">
        <f>IF('User Request '!J178="","",'User Request '!J178)</f>
        <v/>
      </c>
      <c r="O173" s="20" t="str">
        <f>IF('User Request '!K178="","",'User Request '!K178)</f>
        <v/>
      </c>
      <c r="P173" s="20" t="str">
        <f>IF('User Request '!L178="","",'User Request '!L178)</f>
        <v/>
      </c>
      <c r="Q173" s="20" t="str">
        <f>IF('User Request '!M178="","",'User Request '!M178)</f>
        <v/>
      </c>
      <c r="R173" s="20" t="str">
        <f>IF('User Request '!N178="","",'User Request '!N178)</f>
        <v/>
      </c>
      <c r="S173" s="20" t="str">
        <f>IF('User Request '!O178="","",'User Request '!O178)</f>
        <v/>
      </c>
      <c r="T173" s="20" t="str">
        <f>IF('User Request '!P178="","",'User Request '!P178)</f>
        <v/>
      </c>
      <c r="U173" s="24" t="str">
        <f>IF('User Request '!P178="Yes","Pending", "Inactive")</f>
        <v>Inactive</v>
      </c>
      <c r="V173" s="24" t="str">
        <f>IF('User Request '!Q178="Yes","Received URF", "Inactive")</f>
        <v>Inactive</v>
      </c>
      <c r="W173" s="24" t="str">
        <f>IF('User Request '!R178="Yes","Received URF", "Inactive")</f>
        <v>Inactive</v>
      </c>
      <c r="X173" s="24" t="str">
        <f>IF('User Request '!S178=""," Inactive", "Received URF")</f>
        <v xml:space="preserve"> Inactive</v>
      </c>
      <c r="Y173" s="24" t="str">
        <f>IF('User Request '!W178="Not Applicable"," Inactive", "Received URF")</f>
        <v xml:space="preserve"> Inactive</v>
      </c>
      <c r="Z173" s="33" t="str">
        <f>IF('User Request '!X178="Not Applicable"," Inactive", "Received URF")</f>
        <v xml:space="preserve"> Inactive</v>
      </c>
      <c r="AA173" s="24" t="s">
        <v>279</v>
      </c>
      <c r="AB173" s="20" t="s">
        <v>102</v>
      </c>
    </row>
    <row r="174" spans="1:28" customFormat="1" x14ac:dyDescent="0.25">
      <c r="A174" s="20" t="str">
        <f>IF('User Request '!A179="","",'User Request '!A179)</f>
        <v/>
      </c>
      <c r="B174" s="20" t="str">
        <f>IF('User Request '!C179="","",'User Request '!C179)</f>
        <v/>
      </c>
      <c r="C174" s="20" t="str">
        <f>IF('User Request '!D179="","",'User Request '!D179)</f>
        <v/>
      </c>
      <c r="D174" s="20" t="str">
        <f>IF('User Request '!E179="","",'User Request '!E179)</f>
        <v/>
      </c>
      <c r="E174" s="20" t="str">
        <f>TRIM(LOWER('User Request '!F179))</f>
        <v/>
      </c>
      <c r="F174" s="20" t="str">
        <f t="shared" si="4"/>
        <v/>
      </c>
      <c r="G174" s="20"/>
      <c r="H174" s="20" t="str">
        <f t="shared" si="5"/>
        <v>.@</v>
      </c>
      <c r="I174" s="20"/>
      <c r="J174" s="20"/>
      <c r="K174" s="20" t="str">
        <f>IF('User Request '!G179="","",'User Request '!G179)</f>
        <v/>
      </c>
      <c r="L174" s="20" t="str">
        <f>IF('User Request '!H179="","",'User Request '!H179)</f>
        <v/>
      </c>
      <c r="M174" s="20" t="str">
        <f>IF('User Request '!I179="","",'User Request '!I179)</f>
        <v/>
      </c>
      <c r="N174" s="20" t="str">
        <f>IF('User Request '!J179="","",'User Request '!J179)</f>
        <v/>
      </c>
      <c r="O174" s="20" t="str">
        <f>IF('User Request '!K179="","",'User Request '!K179)</f>
        <v/>
      </c>
      <c r="P174" s="20" t="str">
        <f>IF('User Request '!L179="","",'User Request '!L179)</f>
        <v/>
      </c>
      <c r="Q174" s="20" t="str">
        <f>IF('User Request '!M179="","",'User Request '!M179)</f>
        <v/>
      </c>
      <c r="R174" s="20" t="str">
        <f>IF('User Request '!N179="","",'User Request '!N179)</f>
        <v/>
      </c>
      <c r="S174" s="20" t="str">
        <f>IF('User Request '!O179="","",'User Request '!O179)</f>
        <v/>
      </c>
      <c r="T174" s="20" t="str">
        <f>IF('User Request '!P179="","",'User Request '!P179)</f>
        <v/>
      </c>
      <c r="U174" s="24" t="str">
        <f>IF('User Request '!P179="Yes","Pending", "Inactive")</f>
        <v>Inactive</v>
      </c>
      <c r="V174" s="24" t="str">
        <f>IF('User Request '!Q179="Yes","Received URF", "Inactive")</f>
        <v>Inactive</v>
      </c>
      <c r="W174" s="24" t="str">
        <f>IF('User Request '!R179="Yes","Received URF", "Inactive")</f>
        <v>Inactive</v>
      </c>
      <c r="X174" s="24" t="str">
        <f>IF('User Request '!S179=""," Inactive", "Received URF")</f>
        <v xml:space="preserve"> Inactive</v>
      </c>
      <c r="Y174" s="24" t="str">
        <f>IF('User Request '!W179="Not Applicable"," Inactive", "Received URF")</f>
        <v xml:space="preserve"> Inactive</v>
      </c>
      <c r="Z174" s="33" t="str">
        <f>IF('User Request '!X179="Not Applicable"," Inactive", "Received URF")</f>
        <v xml:space="preserve"> Inactive</v>
      </c>
      <c r="AA174" s="24" t="s">
        <v>279</v>
      </c>
      <c r="AB174" s="20" t="s">
        <v>102</v>
      </c>
    </row>
    <row r="175" spans="1:28" customFormat="1" x14ac:dyDescent="0.25">
      <c r="A175" s="20" t="str">
        <f>IF('User Request '!A180="","",'User Request '!A180)</f>
        <v/>
      </c>
      <c r="B175" s="20" t="str">
        <f>IF('User Request '!C180="","",'User Request '!C180)</f>
        <v/>
      </c>
      <c r="C175" s="20" t="str">
        <f>IF('User Request '!D180="","",'User Request '!D180)</f>
        <v/>
      </c>
      <c r="D175" s="20" t="str">
        <f>IF('User Request '!E180="","",'User Request '!E180)</f>
        <v/>
      </c>
      <c r="E175" s="20" t="str">
        <f>TRIM(LOWER('User Request '!F180))</f>
        <v/>
      </c>
      <c r="F175" s="20" t="str">
        <f t="shared" si="4"/>
        <v/>
      </c>
      <c r="G175" s="20"/>
      <c r="H175" s="20" t="str">
        <f t="shared" si="5"/>
        <v>.@</v>
      </c>
      <c r="I175" s="20"/>
      <c r="J175" s="20"/>
      <c r="K175" s="20" t="str">
        <f>IF('User Request '!G180="","",'User Request '!G180)</f>
        <v/>
      </c>
      <c r="L175" s="20" t="str">
        <f>IF('User Request '!H180="","",'User Request '!H180)</f>
        <v/>
      </c>
      <c r="M175" s="20" t="str">
        <f>IF('User Request '!I180="","",'User Request '!I180)</f>
        <v/>
      </c>
      <c r="N175" s="20" t="str">
        <f>IF('User Request '!J180="","",'User Request '!J180)</f>
        <v/>
      </c>
      <c r="O175" s="20" t="str">
        <f>IF('User Request '!K180="","",'User Request '!K180)</f>
        <v/>
      </c>
      <c r="P175" s="20" t="str">
        <f>IF('User Request '!L180="","",'User Request '!L180)</f>
        <v/>
      </c>
      <c r="Q175" s="20" t="str">
        <f>IF('User Request '!M180="","",'User Request '!M180)</f>
        <v/>
      </c>
      <c r="R175" s="20" t="str">
        <f>IF('User Request '!N180="","",'User Request '!N180)</f>
        <v/>
      </c>
      <c r="S175" s="20" t="str">
        <f>IF('User Request '!O180="","",'User Request '!O180)</f>
        <v/>
      </c>
      <c r="T175" s="20" t="str">
        <f>IF('User Request '!P180="","",'User Request '!P180)</f>
        <v/>
      </c>
      <c r="U175" s="24" t="str">
        <f>IF('User Request '!P180="Yes","Pending", "Inactive")</f>
        <v>Inactive</v>
      </c>
      <c r="V175" s="24" t="str">
        <f>IF('User Request '!Q180="Yes","Received URF", "Inactive")</f>
        <v>Inactive</v>
      </c>
      <c r="W175" s="24" t="str">
        <f>IF('User Request '!R180="Yes","Received URF", "Inactive")</f>
        <v>Inactive</v>
      </c>
      <c r="X175" s="24" t="str">
        <f>IF('User Request '!S180=""," Inactive", "Received URF")</f>
        <v xml:space="preserve"> Inactive</v>
      </c>
      <c r="Y175" s="24" t="str">
        <f>IF('User Request '!W180="Not Applicable"," Inactive", "Received URF")</f>
        <v xml:space="preserve"> Inactive</v>
      </c>
      <c r="Z175" s="33" t="str">
        <f>IF('User Request '!X180="Not Applicable"," Inactive", "Received URF")</f>
        <v xml:space="preserve"> Inactive</v>
      </c>
      <c r="AA175" s="24" t="s">
        <v>279</v>
      </c>
      <c r="AB175" s="20" t="s">
        <v>102</v>
      </c>
    </row>
    <row r="176" spans="1:28" customFormat="1" x14ac:dyDescent="0.25">
      <c r="A176" s="20" t="str">
        <f>IF('User Request '!A181="","",'User Request '!A181)</f>
        <v/>
      </c>
      <c r="B176" s="20" t="str">
        <f>IF('User Request '!C181="","",'User Request '!C181)</f>
        <v/>
      </c>
      <c r="C176" s="20" t="str">
        <f>IF('User Request '!D181="","",'User Request '!D181)</f>
        <v/>
      </c>
      <c r="D176" s="20" t="str">
        <f>IF('User Request '!E181="","",'User Request '!E181)</f>
        <v/>
      </c>
      <c r="E176" s="20" t="str">
        <f>TRIM(LOWER('User Request '!F181))</f>
        <v/>
      </c>
      <c r="F176" s="20" t="str">
        <f t="shared" si="4"/>
        <v/>
      </c>
      <c r="G176" s="20"/>
      <c r="H176" s="20" t="str">
        <f t="shared" si="5"/>
        <v>.@</v>
      </c>
      <c r="I176" s="20"/>
      <c r="J176" s="20"/>
      <c r="K176" s="20" t="str">
        <f>IF('User Request '!G181="","",'User Request '!G181)</f>
        <v/>
      </c>
      <c r="L176" s="20" t="str">
        <f>IF('User Request '!H181="","",'User Request '!H181)</f>
        <v/>
      </c>
      <c r="M176" s="20" t="str">
        <f>IF('User Request '!I181="","",'User Request '!I181)</f>
        <v/>
      </c>
      <c r="N176" s="20" t="str">
        <f>IF('User Request '!J181="","",'User Request '!J181)</f>
        <v/>
      </c>
      <c r="O176" s="20" t="str">
        <f>IF('User Request '!K181="","",'User Request '!K181)</f>
        <v/>
      </c>
      <c r="P176" s="20" t="str">
        <f>IF('User Request '!L181="","",'User Request '!L181)</f>
        <v/>
      </c>
      <c r="Q176" s="20" t="str">
        <f>IF('User Request '!M181="","",'User Request '!M181)</f>
        <v/>
      </c>
      <c r="R176" s="20" t="str">
        <f>IF('User Request '!N181="","",'User Request '!N181)</f>
        <v/>
      </c>
      <c r="S176" s="20" t="str">
        <f>IF('User Request '!O181="","",'User Request '!O181)</f>
        <v/>
      </c>
      <c r="T176" s="20" t="str">
        <f>IF('User Request '!P181="","",'User Request '!P181)</f>
        <v/>
      </c>
      <c r="U176" s="24" t="str">
        <f>IF('User Request '!P181="Yes","Pending", "Inactive")</f>
        <v>Inactive</v>
      </c>
      <c r="V176" s="24" t="str">
        <f>IF('User Request '!Q181="Yes","Received URF", "Inactive")</f>
        <v>Inactive</v>
      </c>
      <c r="W176" s="24" t="str">
        <f>IF('User Request '!R181="Yes","Received URF", "Inactive")</f>
        <v>Inactive</v>
      </c>
      <c r="X176" s="24" t="str">
        <f>IF('User Request '!S181=""," Inactive", "Received URF")</f>
        <v xml:space="preserve"> Inactive</v>
      </c>
      <c r="Y176" s="24" t="str">
        <f>IF('User Request '!W181="Not Applicable"," Inactive", "Received URF")</f>
        <v xml:space="preserve"> Inactive</v>
      </c>
      <c r="Z176" s="33" t="str">
        <f>IF('User Request '!X181="Not Applicable"," Inactive", "Received URF")</f>
        <v xml:space="preserve"> Inactive</v>
      </c>
      <c r="AA176" s="24" t="s">
        <v>279</v>
      </c>
      <c r="AB176" s="20" t="s">
        <v>102</v>
      </c>
    </row>
    <row r="177" spans="1:28" customFormat="1" x14ac:dyDescent="0.25">
      <c r="A177" s="20" t="str">
        <f>IF('User Request '!A182="","",'User Request '!A182)</f>
        <v/>
      </c>
      <c r="B177" s="20" t="str">
        <f>IF('User Request '!C182="","",'User Request '!C182)</f>
        <v/>
      </c>
      <c r="C177" s="20" t="str">
        <f>IF('User Request '!D182="","",'User Request '!D182)</f>
        <v/>
      </c>
      <c r="D177" s="20" t="str">
        <f>IF('User Request '!E182="","",'User Request '!E182)</f>
        <v/>
      </c>
      <c r="E177" s="20" t="str">
        <f>TRIM(LOWER('User Request '!F182))</f>
        <v/>
      </c>
      <c r="F177" s="20" t="str">
        <f t="shared" si="4"/>
        <v/>
      </c>
      <c r="G177" s="20"/>
      <c r="H177" s="20" t="str">
        <f t="shared" si="5"/>
        <v>.@</v>
      </c>
      <c r="I177" s="20"/>
      <c r="J177" s="20"/>
      <c r="K177" s="20" t="str">
        <f>IF('User Request '!G182="","",'User Request '!G182)</f>
        <v/>
      </c>
      <c r="L177" s="20" t="str">
        <f>IF('User Request '!H182="","",'User Request '!H182)</f>
        <v/>
      </c>
      <c r="M177" s="20" t="str">
        <f>IF('User Request '!I182="","",'User Request '!I182)</f>
        <v/>
      </c>
      <c r="N177" s="20" t="str">
        <f>IF('User Request '!J182="","",'User Request '!J182)</f>
        <v/>
      </c>
      <c r="O177" s="20" t="str">
        <f>IF('User Request '!K182="","",'User Request '!K182)</f>
        <v/>
      </c>
      <c r="P177" s="20" t="str">
        <f>IF('User Request '!L182="","",'User Request '!L182)</f>
        <v/>
      </c>
      <c r="Q177" s="20" t="str">
        <f>IF('User Request '!M182="","",'User Request '!M182)</f>
        <v/>
      </c>
      <c r="R177" s="20" t="str">
        <f>IF('User Request '!N182="","",'User Request '!N182)</f>
        <v/>
      </c>
      <c r="S177" s="20" t="str">
        <f>IF('User Request '!O182="","",'User Request '!O182)</f>
        <v/>
      </c>
      <c r="T177" s="20" t="str">
        <f>IF('User Request '!P182="","",'User Request '!P182)</f>
        <v/>
      </c>
      <c r="U177" s="24" t="str">
        <f>IF('User Request '!P182="Yes","Pending", "Inactive")</f>
        <v>Inactive</v>
      </c>
      <c r="V177" s="24" t="str">
        <f>IF('User Request '!Q182="Yes","Received URF", "Inactive")</f>
        <v>Inactive</v>
      </c>
      <c r="W177" s="24" t="str">
        <f>IF('User Request '!R182="Yes","Received URF", "Inactive")</f>
        <v>Inactive</v>
      </c>
      <c r="X177" s="24" t="str">
        <f>IF('User Request '!S182=""," Inactive", "Received URF")</f>
        <v xml:space="preserve"> Inactive</v>
      </c>
      <c r="Y177" s="24" t="str">
        <f>IF('User Request '!W182="Not Applicable"," Inactive", "Received URF")</f>
        <v xml:space="preserve"> Inactive</v>
      </c>
      <c r="Z177" s="33" t="str">
        <f>IF('User Request '!X182="Not Applicable"," Inactive", "Received URF")</f>
        <v xml:space="preserve"> Inactive</v>
      </c>
      <c r="AA177" s="24" t="s">
        <v>279</v>
      </c>
      <c r="AB177" s="20" t="s">
        <v>102</v>
      </c>
    </row>
    <row r="178" spans="1:28" customFormat="1" x14ac:dyDescent="0.25">
      <c r="A178" s="20" t="str">
        <f>IF('User Request '!A183="","",'User Request '!A183)</f>
        <v/>
      </c>
      <c r="B178" s="20" t="str">
        <f>IF('User Request '!C183="","",'User Request '!C183)</f>
        <v/>
      </c>
      <c r="C178" s="20" t="str">
        <f>IF('User Request '!D183="","",'User Request '!D183)</f>
        <v/>
      </c>
      <c r="D178" s="20" t="str">
        <f>IF('User Request '!E183="","",'User Request '!E183)</f>
        <v/>
      </c>
      <c r="E178" s="20" t="str">
        <f>TRIM(LOWER('User Request '!F183))</f>
        <v/>
      </c>
      <c r="F178" s="20" t="str">
        <f t="shared" si="4"/>
        <v/>
      </c>
      <c r="G178" s="20"/>
      <c r="H178" s="20" t="str">
        <f t="shared" si="5"/>
        <v>.@</v>
      </c>
      <c r="I178" s="20"/>
      <c r="J178" s="20"/>
      <c r="K178" s="20" t="str">
        <f>IF('User Request '!G183="","",'User Request '!G183)</f>
        <v/>
      </c>
      <c r="L178" s="20" t="str">
        <f>IF('User Request '!H183="","",'User Request '!H183)</f>
        <v/>
      </c>
      <c r="M178" s="20" t="str">
        <f>IF('User Request '!I183="","",'User Request '!I183)</f>
        <v/>
      </c>
      <c r="N178" s="20" t="str">
        <f>IF('User Request '!J183="","",'User Request '!J183)</f>
        <v/>
      </c>
      <c r="O178" s="20" t="str">
        <f>IF('User Request '!K183="","",'User Request '!K183)</f>
        <v/>
      </c>
      <c r="P178" s="20" t="str">
        <f>IF('User Request '!L183="","",'User Request '!L183)</f>
        <v/>
      </c>
      <c r="Q178" s="20" t="str">
        <f>IF('User Request '!M183="","",'User Request '!M183)</f>
        <v/>
      </c>
      <c r="R178" s="20" t="str">
        <f>IF('User Request '!N183="","",'User Request '!N183)</f>
        <v/>
      </c>
      <c r="S178" s="20" t="str">
        <f>IF('User Request '!O183="","",'User Request '!O183)</f>
        <v/>
      </c>
      <c r="T178" s="20" t="str">
        <f>IF('User Request '!P183="","",'User Request '!P183)</f>
        <v/>
      </c>
      <c r="U178" s="24" t="str">
        <f>IF('User Request '!P183="Yes","Pending", "Inactive")</f>
        <v>Inactive</v>
      </c>
      <c r="V178" s="24" t="str">
        <f>IF('User Request '!Q183="Yes","Received URF", "Inactive")</f>
        <v>Inactive</v>
      </c>
      <c r="W178" s="24" t="str">
        <f>IF('User Request '!R183="Yes","Received URF", "Inactive")</f>
        <v>Inactive</v>
      </c>
      <c r="X178" s="24" t="str">
        <f>IF('User Request '!S183=""," Inactive", "Received URF")</f>
        <v xml:space="preserve"> Inactive</v>
      </c>
      <c r="Y178" s="24" t="str">
        <f>IF('User Request '!W183="Not Applicable"," Inactive", "Received URF")</f>
        <v xml:space="preserve"> Inactive</v>
      </c>
      <c r="Z178" s="33" t="str">
        <f>IF('User Request '!X183="Not Applicable"," Inactive", "Received URF")</f>
        <v xml:space="preserve"> Inactive</v>
      </c>
      <c r="AA178" s="24" t="s">
        <v>279</v>
      </c>
      <c r="AB178" s="20" t="s">
        <v>102</v>
      </c>
    </row>
    <row r="179" spans="1:28" customFormat="1" x14ac:dyDescent="0.25">
      <c r="A179" s="20" t="str">
        <f>IF('User Request '!A184="","",'User Request '!A184)</f>
        <v/>
      </c>
      <c r="B179" s="20" t="str">
        <f>IF('User Request '!C184="","",'User Request '!C184)</f>
        <v/>
      </c>
      <c r="C179" s="20" t="str">
        <f>IF('User Request '!D184="","",'User Request '!D184)</f>
        <v/>
      </c>
      <c r="D179" s="20" t="str">
        <f>IF('User Request '!E184="","",'User Request '!E184)</f>
        <v/>
      </c>
      <c r="E179" s="20" t="str">
        <f>TRIM(LOWER('User Request '!F184))</f>
        <v/>
      </c>
      <c r="F179" s="20" t="str">
        <f t="shared" si="4"/>
        <v/>
      </c>
      <c r="G179" s="20"/>
      <c r="H179" s="20" t="str">
        <f t="shared" si="5"/>
        <v>.@</v>
      </c>
      <c r="I179" s="20"/>
      <c r="J179" s="20"/>
      <c r="K179" s="20" t="str">
        <f>IF('User Request '!G184="","",'User Request '!G184)</f>
        <v/>
      </c>
      <c r="L179" s="20" t="str">
        <f>IF('User Request '!H184="","",'User Request '!H184)</f>
        <v/>
      </c>
      <c r="M179" s="20" t="str">
        <f>IF('User Request '!I184="","",'User Request '!I184)</f>
        <v/>
      </c>
      <c r="N179" s="20" t="str">
        <f>IF('User Request '!J184="","",'User Request '!J184)</f>
        <v/>
      </c>
      <c r="O179" s="20" t="str">
        <f>IF('User Request '!K184="","",'User Request '!K184)</f>
        <v/>
      </c>
      <c r="P179" s="20" t="str">
        <f>IF('User Request '!L184="","",'User Request '!L184)</f>
        <v/>
      </c>
      <c r="Q179" s="20" t="str">
        <f>IF('User Request '!M184="","",'User Request '!M184)</f>
        <v/>
      </c>
      <c r="R179" s="20" t="str">
        <f>IF('User Request '!N184="","",'User Request '!N184)</f>
        <v/>
      </c>
      <c r="S179" s="20" t="str">
        <f>IF('User Request '!O184="","",'User Request '!O184)</f>
        <v/>
      </c>
      <c r="T179" s="20" t="str">
        <f>IF('User Request '!P184="","",'User Request '!P184)</f>
        <v/>
      </c>
      <c r="U179" s="24" t="str">
        <f>IF('User Request '!P184="Yes","Pending", "Inactive")</f>
        <v>Inactive</v>
      </c>
      <c r="V179" s="24" t="str">
        <f>IF('User Request '!Q184="Yes","Received URF", "Inactive")</f>
        <v>Inactive</v>
      </c>
      <c r="W179" s="24" t="str">
        <f>IF('User Request '!R184="Yes","Received URF", "Inactive")</f>
        <v>Inactive</v>
      </c>
      <c r="X179" s="24" t="str">
        <f>IF('User Request '!S184=""," Inactive", "Received URF")</f>
        <v xml:space="preserve"> Inactive</v>
      </c>
      <c r="Y179" s="24" t="str">
        <f>IF('User Request '!W184="Not Applicable"," Inactive", "Received URF")</f>
        <v xml:space="preserve"> Inactive</v>
      </c>
      <c r="Z179" s="33" t="str">
        <f>IF('User Request '!X184="Not Applicable"," Inactive", "Received URF")</f>
        <v xml:space="preserve"> Inactive</v>
      </c>
      <c r="AA179" s="24" t="s">
        <v>279</v>
      </c>
      <c r="AB179" s="20" t="s">
        <v>102</v>
      </c>
    </row>
    <row r="180" spans="1:28" customFormat="1" x14ac:dyDescent="0.25">
      <c r="A180" s="20" t="str">
        <f>IF('User Request '!A185="","",'User Request '!A185)</f>
        <v/>
      </c>
      <c r="B180" s="20" t="str">
        <f>IF('User Request '!C185="","",'User Request '!C185)</f>
        <v/>
      </c>
      <c r="C180" s="20" t="str">
        <f>IF('User Request '!D185="","",'User Request '!D185)</f>
        <v/>
      </c>
      <c r="D180" s="20" t="str">
        <f>IF('User Request '!E185="","",'User Request '!E185)</f>
        <v/>
      </c>
      <c r="E180" s="20" t="str">
        <f>TRIM(LOWER('User Request '!F185))</f>
        <v/>
      </c>
      <c r="F180" s="20" t="str">
        <f t="shared" si="4"/>
        <v/>
      </c>
      <c r="G180" s="20"/>
      <c r="H180" s="20" t="str">
        <f t="shared" si="5"/>
        <v>.@</v>
      </c>
      <c r="I180" s="20"/>
      <c r="J180" s="20"/>
      <c r="K180" s="20" t="str">
        <f>IF('User Request '!G185="","",'User Request '!G185)</f>
        <v/>
      </c>
      <c r="L180" s="20" t="str">
        <f>IF('User Request '!H185="","",'User Request '!H185)</f>
        <v/>
      </c>
      <c r="M180" s="20" t="str">
        <f>IF('User Request '!I185="","",'User Request '!I185)</f>
        <v/>
      </c>
      <c r="N180" s="20" t="str">
        <f>IF('User Request '!J185="","",'User Request '!J185)</f>
        <v/>
      </c>
      <c r="O180" s="20" t="str">
        <f>IF('User Request '!K185="","",'User Request '!K185)</f>
        <v/>
      </c>
      <c r="P180" s="20" t="str">
        <f>IF('User Request '!L185="","",'User Request '!L185)</f>
        <v/>
      </c>
      <c r="Q180" s="20" t="str">
        <f>IF('User Request '!M185="","",'User Request '!M185)</f>
        <v/>
      </c>
      <c r="R180" s="20" t="str">
        <f>IF('User Request '!N185="","",'User Request '!N185)</f>
        <v/>
      </c>
      <c r="S180" s="20" t="str">
        <f>IF('User Request '!O185="","",'User Request '!O185)</f>
        <v/>
      </c>
      <c r="T180" s="20" t="str">
        <f>IF('User Request '!P185="","",'User Request '!P185)</f>
        <v/>
      </c>
      <c r="U180" s="24" t="str">
        <f>IF('User Request '!P185="Yes","Pending", "Inactive")</f>
        <v>Inactive</v>
      </c>
      <c r="V180" s="24" t="str">
        <f>IF('User Request '!Q185="Yes","Received URF", "Inactive")</f>
        <v>Inactive</v>
      </c>
      <c r="W180" s="24" t="str">
        <f>IF('User Request '!R185="Yes","Received URF", "Inactive")</f>
        <v>Inactive</v>
      </c>
      <c r="X180" s="24" t="str">
        <f>IF('User Request '!S185=""," Inactive", "Received URF")</f>
        <v xml:space="preserve"> Inactive</v>
      </c>
      <c r="Y180" s="24" t="str">
        <f>IF('User Request '!W185="Not Applicable"," Inactive", "Received URF")</f>
        <v xml:space="preserve"> Inactive</v>
      </c>
      <c r="Z180" s="33" t="str">
        <f>IF('User Request '!X185="Not Applicable"," Inactive", "Received URF")</f>
        <v xml:space="preserve"> Inactive</v>
      </c>
      <c r="AA180" s="24" t="s">
        <v>279</v>
      </c>
      <c r="AB180" s="20" t="s">
        <v>102</v>
      </c>
    </row>
    <row r="181" spans="1:28" customFormat="1" x14ac:dyDescent="0.25">
      <c r="A181" s="20" t="str">
        <f>IF('User Request '!A186="","",'User Request '!A186)</f>
        <v/>
      </c>
      <c r="B181" s="20" t="str">
        <f>IF('User Request '!C186="","",'User Request '!C186)</f>
        <v/>
      </c>
      <c r="C181" s="20" t="str">
        <f>IF('User Request '!D186="","",'User Request '!D186)</f>
        <v/>
      </c>
      <c r="D181" s="20" t="str">
        <f>IF('User Request '!E186="","",'User Request '!E186)</f>
        <v/>
      </c>
      <c r="E181" s="20" t="str">
        <f>TRIM(LOWER('User Request '!F186))</f>
        <v/>
      </c>
      <c r="F181" s="20" t="str">
        <f t="shared" si="4"/>
        <v/>
      </c>
      <c r="G181" s="20"/>
      <c r="H181" s="20" t="str">
        <f t="shared" si="5"/>
        <v>.@</v>
      </c>
      <c r="I181" s="20"/>
      <c r="J181" s="20"/>
      <c r="K181" s="20" t="str">
        <f>IF('User Request '!G186="","",'User Request '!G186)</f>
        <v/>
      </c>
      <c r="L181" s="20" t="str">
        <f>IF('User Request '!H186="","",'User Request '!H186)</f>
        <v/>
      </c>
      <c r="M181" s="20" t="str">
        <f>IF('User Request '!I186="","",'User Request '!I186)</f>
        <v/>
      </c>
      <c r="N181" s="20" t="str">
        <f>IF('User Request '!J186="","",'User Request '!J186)</f>
        <v/>
      </c>
      <c r="O181" s="20" t="str">
        <f>IF('User Request '!K186="","",'User Request '!K186)</f>
        <v/>
      </c>
      <c r="P181" s="20" t="str">
        <f>IF('User Request '!L186="","",'User Request '!L186)</f>
        <v/>
      </c>
      <c r="Q181" s="20" t="str">
        <f>IF('User Request '!M186="","",'User Request '!M186)</f>
        <v/>
      </c>
      <c r="R181" s="20" t="str">
        <f>IF('User Request '!N186="","",'User Request '!N186)</f>
        <v/>
      </c>
      <c r="S181" s="20" t="str">
        <f>IF('User Request '!O186="","",'User Request '!O186)</f>
        <v/>
      </c>
      <c r="T181" s="20" t="str">
        <f>IF('User Request '!P186="","",'User Request '!P186)</f>
        <v/>
      </c>
      <c r="U181" s="24" t="str">
        <f>IF('User Request '!P186="Yes","Pending", "Inactive")</f>
        <v>Inactive</v>
      </c>
      <c r="V181" s="24" t="str">
        <f>IF('User Request '!Q186="Yes","Received URF", "Inactive")</f>
        <v>Inactive</v>
      </c>
      <c r="W181" s="24" t="str">
        <f>IF('User Request '!R186="Yes","Received URF", "Inactive")</f>
        <v>Inactive</v>
      </c>
      <c r="X181" s="24" t="str">
        <f>IF('User Request '!S186=""," Inactive", "Received URF")</f>
        <v xml:space="preserve"> Inactive</v>
      </c>
      <c r="Y181" s="24" t="str">
        <f>IF('User Request '!W186="Not Applicable"," Inactive", "Received URF")</f>
        <v xml:space="preserve"> Inactive</v>
      </c>
      <c r="Z181" s="33" t="str">
        <f>IF('User Request '!X186="Not Applicable"," Inactive", "Received URF")</f>
        <v xml:space="preserve"> Inactive</v>
      </c>
      <c r="AA181" s="24" t="s">
        <v>279</v>
      </c>
      <c r="AB181" s="20" t="s">
        <v>102</v>
      </c>
    </row>
    <row r="182" spans="1:28" customFormat="1" x14ac:dyDescent="0.25">
      <c r="A182" s="20" t="str">
        <f>IF('User Request '!A187="","",'User Request '!A187)</f>
        <v/>
      </c>
      <c r="B182" s="20" t="str">
        <f>IF('User Request '!C187="","",'User Request '!C187)</f>
        <v/>
      </c>
      <c r="C182" s="20" t="str">
        <f>IF('User Request '!D187="","",'User Request '!D187)</f>
        <v/>
      </c>
      <c r="D182" s="20" t="str">
        <f>IF('User Request '!E187="","",'User Request '!E187)</f>
        <v/>
      </c>
      <c r="E182" s="20" t="str">
        <f>TRIM(LOWER('User Request '!F187))</f>
        <v/>
      </c>
      <c r="F182" s="20" t="str">
        <f t="shared" si="4"/>
        <v/>
      </c>
      <c r="G182" s="20"/>
      <c r="H182" s="20" t="str">
        <f t="shared" si="5"/>
        <v>.@</v>
      </c>
      <c r="I182" s="20"/>
      <c r="J182" s="20"/>
      <c r="K182" s="20" t="str">
        <f>IF('User Request '!G187="","",'User Request '!G187)</f>
        <v/>
      </c>
      <c r="L182" s="20" t="str">
        <f>IF('User Request '!H187="","",'User Request '!H187)</f>
        <v/>
      </c>
      <c r="M182" s="20" t="str">
        <f>IF('User Request '!I187="","",'User Request '!I187)</f>
        <v/>
      </c>
      <c r="N182" s="20" t="str">
        <f>IF('User Request '!J187="","",'User Request '!J187)</f>
        <v/>
      </c>
      <c r="O182" s="20" t="str">
        <f>IF('User Request '!K187="","",'User Request '!K187)</f>
        <v/>
      </c>
      <c r="P182" s="20" t="str">
        <f>IF('User Request '!L187="","",'User Request '!L187)</f>
        <v/>
      </c>
      <c r="Q182" s="20" t="str">
        <f>IF('User Request '!M187="","",'User Request '!M187)</f>
        <v/>
      </c>
      <c r="R182" s="20" t="str">
        <f>IF('User Request '!N187="","",'User Request '!N187)</f>
        <v/>
      </c>
      <c r="S182" s="20" t="str">
        <f>IF('User Request '!O187="","",'User Request '!O187)</f>
        <v/>
      </c>
      <c r="T182" s="20" t="str">
        <f>IF('User Request '!P187="","",'User Request '!P187)</f>
        <v/>
      </c>
      <c r="U182" s="24" t="str">
        <f>IF('User Request '!P187="Yes","Pending", "Inactive")</f>
        <v>Inactive</v>
      </c>
      <c r="V182" s="24" t="str">
        <f>IF('User Request '!Q187="Yes","Received URF", "Inactive")</f>
        <v>Inactive</v>
      </c>
      <c r="W182" s="24" t="str">
        <f>IF('User Request '!R187="Yes","Received URF", "Inactive")</f>
        <v>Inactive</v>
      </c>
      <c r="X182" s="24" t="str">
        <f>IF('User Request '!S187=""," Inactive", "Received URF")</f>
        <v xml:space="preserve"> Inactive</v>
      </c>
      <c r="Y182" s="24" t="str">
        <f>IF('User Request '!W187="Not Applicable"," Inactive", "Received URF")</f>
        <v xml:space="preserve"> Inactive</v>
      </c>
      <c r="Z182" s="33" t="str">
        <f>IF('User Request '!X187="Not Applicable"," Inactive", "Received URF")</f>
        <v xml:space="preserve"> Inactive</v>
      </c>
      <c r="AA182" s="24" t="s">
        <v>279</v>
      </c>
      <c r="AB182" s="20" t="s">
        <v>102</v>
      </c>
    </row>
    <row r="183" spans="1:28" customFormat="1" x14ac:dyDescent="0.25">
      <c r="A183" s="20" t="str">
        <f>IF('User Request '!A188="","",'User Request '!A188)</f>
        <v/>
      </c>
      <c r="B183" s="20" t="str">
        <f>IF('User Request '!C188="","",'User Request '!C188)</f>
        <v/>
      </c>
      <c r="C183" s="20" t="str">
        <f>IF('User Request '!D188="","",'User Request '!D188)</f>
        <v/>
      </c>
      <c r="D183" s="20" t="str">
        <f>IF('User Request '!E188="","",'User Request '!E188)</f>
        <v/>
      </c>
      <c r="E183" s="20" t="str">
        <f>TRIM(LOWER('User Request '!F188))</f>
        <v/>
      </c>
      <c r="F183" s="20" t="str">
        <f t="shared" si="4"/>
        <v/>
      </c>
      <c r="G183" s="20"/>
      <c r="H183" s="20" t="str">
        <f t="shared" si="5"/>
        <v>.@</v>
      </c>
      <c r="I183" s="20"/>
      <c r="J183" s="20"/>
      <c r="K183" s="20" t="str">
        <f>IF('User Request '!G188="","",'User Request '!G188)</f>
        <v/>
      </c>
      <c r="L183" s="20" t="str">
        <f>IF('User Request '!H188="","",'User Request '!H188)</f>
        <v/>
      </c>
      <c r="M183" s="20" t="str">
        <f>IF('User Request '!I188="","",'User Request '!I188)</f>
        <v/>
      </c>
      <c r="N183" s="20" t="str">
        <f>IF('User Request '!J188="","",'User Request '!J188)</f>
        <v/>
      </c>
      <c r="O183" s="20" t="str">
        <f>IF('User Request '!K188="","",'User Request '!K188)</f>
        <v/>
      </c>
      <c r="P183" s="20" t="str">
        <f>IF('User Request '!L188="","",'User Request '!L188)</f>
        <v/>
      </c>
      <c r="Q183" s="20" t="str">
        <f>IF('User Request '!M188="","",'User Request '!M188)</f>
        <v/>
      </c>
      <c r="R183" s="20" t="str">
        <f>IF('User Request '!N188="","",'User Request '!N188)</f>
        <v/>
      </c>
      <c r="S183" s="20" t="str">
        <f>IF('User Request '!O188="","",'User Request '!O188)</f>
        <v/>
      </c>
      <c r="T183" s="20" t="str">
        <f>IF('User Request '!P188="","",'User Request '!P188)</f>
        <v/>
      </c>
      <c r="U183" s="24" t="str">
        <f>IF('User Request '!P188="Yes","Pending", "Inactive")</f>
        <v>Inactive</v>
      </c>
      <c r="V183" s="24" t="str">
        <f>IF('User Request '!Q188="Yes","Received URF", "Inactive")</f>
        <v>Inactive</v>
      </c>
      <c r="W183" s="24" t="str">
        <f>IF('User Request '!R188="Yes","Received URF", "Inactive")</f>
        <v>Inactive</v>
      </c>
      <c r="X183" s="24" t="str">
        <f>IF('User Request '!S188=""," Inactive", "Received URF")</f>
        <v xml:space="preserve"> Inactive</v>
      </c>
      <c r="Y183" s="24" t="str">
        <f>IF('User Request '!W188="Not Applicable"," Inactive", "Received URF")</f>
        <v xml:space="preserve"> Inactive</v>
      </c>
      <c r="Z183" s="33" t="str">
        <f>IF('User Request '!X188="Not Applicable"," Inactive", "Received URF")</f>
        <v xml:space="preserve"> Inactive</v>
      </c>
      <c r="AA183" s="24" t="s">
        <v>279</v>
      </c>
      <c r="AB183" s="20" t="s">
        <v>102</v>
      </c>
    </row>
    <row r="184" spans="1:28" customFormat="1" x14ac:dyDescent="0.25">
      <c r="A184" s="20" t="str">
        <f>IF('User Request '!A189="","",'User Request '!A189)</f>
        <v/>
      </c>
      <c r="B184" s="20" t="str">
        <f>IF('User Request '!C189="","",'User Request '!C189)</f>
        <v/>
      </c>
      <c r="C184" s="20" t="str">
        <f>IF('User Request '!D189="","",'User Request '!D189)</f>
        <v/>
      </c>
      <c r="D184" s="20" t="str">
        <f>IF('User Request '!E189="","",'User Request '!E189)</f>
        <v/>
      </c>
      <c r="E184" s="20" t="str">
        <f>TRIM(LOWER('User Request '!F189))</f>
        <v/>
      </c>
      <c r="F184" s="20" t="str">
        <f t="shared" si="4"/>
        <v/>
      </c>
      <c r="G184" s="20"/>
      <c r="H184" s="20" t="str">
        <f t="shared" si="5"/>
        <v>.@</v>
      </c>
      <c r="I184" s="20"/>
      <c r="J184" s="20"/>
      <c r="K184" s="20" t="str">
        <f>IF('User Request '!G189="","",'User Request '!G189)</f>
        <v/>
      </c>
      <c r="L184" s="20" t="str">
        <f>IF('User Request '!H189="","",'User Request '!H189)</f>
        <v/>
      </c>
      <c r="M184" s="20" t="str">
        <f>IF('User Request '!I189="","",'User Request '!I189)</f>
        <v/>
      </c>
      <c r="N184" s="20" t="str">
        <f>IF('User Request '!J189="","",'User Request '!J189)</f>
        <v/>
      </c>
      <c r="O184" s="20" t="str">
        <f>IF('User Request '!K189="","",'User Request '!K189)</f>
        <v/>
      </c>
      <c r="P184" s="20" t="str">
        <f>IF('User Request '!L189="","",'User Request '!L189)</f>
        <v/>
      </c>
      <c r="Q184" s="20" t="str">
        <f>IF('User Request '!M189="","",'User Request '!M189)</f>
        <v/>
      </c>
      <c r="R184" s="20" t="str">
        <f>IF('User Request '!N189="","",'User Request '!N189)</f>
        <v/>
      </c>
      <c r="S184" s="20" t="str">
        <f>IF('User Request '!O189="","",'User Request '!O189)</f>
        <v/>
      </c>
      <c r="T184" s="20" t="str">
        <f>IF('User Request '!P189="","",'User Request '!P189)</f>
        <v/>
      </c>
      <c r="U184" s="24" t="str">
        <f>IF('User Request '!P189="Yes","Pending", "Inactive")</f>
        <v>Inactive</v>
      </c>
      <c r="V184" s="24" t="str">
        <f>IF('User Request '!Q189="Yes","Received URF", "Inactive")</f>
        <v>Inactive</v>
      </c>
      <c r="W184" s="24" t="str">
        <f>IF('User Request '!R189="Yes","Received URF", "Inactive")</f>
        <v>Inactive</v>
      </c>
      <c r="X184" s="24" t="str">
        <f>IF('User Request '!S189=""," Inactive", "Received URF")</f>
        <v xml:space="preserve"> Inactive</v>
      </c>
      <c r="Y184" s="24" t="str">
        <f>IF('User Request '!W189="Not Applicable"," Inactive", "Received URF")</f>
        <v xml:space="preserve"> Inactive</v>
      </c>
      <c r="Z184" s="33" t="str">
        <f>IF('User Request '!X189="Not Applicable"," Inactive", "Received URF")</f>
        <v xml:space="preserve"> Inactive</v>
      </c>
      <c r="AA184" s="24" t="s">
        <v>279</v>
      </c>
      <c r="AB184" s="20" t="s">
        <v>102</v>
      </c>
    </row>
    <row r="185" spans="1:28" customFormat="1" x14ac:dyDescent="0.25">
      <c r="A185" s="20" t="str">
        <f>IF('User Request '!A190="","",'User Request '!A190)</f>
        <v/>
      </c>
      <c r="B185" s="20" t="str">
        <f>IF('User Request '!C190="","",'User Request '!C190)</f>
        <v/>
      </c>
      <c r="C185" s="20" t="str">
        <f>IF('User Request '!D190="","",'User Request '!D190)</f>
        <v/>
      </c>
      <c r="D185" s="20" t="str">
        <f>IF('User Request '!E190="","",'User Request '!E190)</f>
        <v/>
      </c>
      <c r="E185" s="20" t="str">
        <f>TRIM(LOWER('User Request '!F190))</f>
        <v/>
      </c>
      <c r="F185" s="20" t="str">
        <f t="shared" si="4"/>
        <v/>
      </c>
      <c r="G185" s="20"/>
      <c r="H185" s="20" t="str">
        <f t="shared" si="5"/>
        <v>.@</v>
      </c>
      <c r="I185" s="20"/>
      <c r="J185" s="20"/>
      <c r="K185" s="20" t="str">
        <f>IF('User Request '!G190="","",'User Request '!G190)</f>
        <v/>
      </c>
      <c r="L185" s="20" t="str">
        <f>IF('User Request '!H190="","",'User Request '!H190)</f>
        <v/>
      </c>
      <c r="M185" s="20" t="str">
        <f>IF('User Request '!I190="","",'User Request '!I190)</f>
        <v/>
      </c>
      <c r="N185" s="20" t="str">
        <f>IF('User Request '!J190="","",'User Request '!J190)</f>
        <v/>
      </c>
      <c r="O185" s="20" t="str">
        <f>IF('User Request '!K190="","",'User Request '!K190)</f>
        <v/>
      </c>
      <c r="P185" s="20" t="str">
        <f>IF('User Request '!L190="","",'User Request '!L190)</f>
        <v/>
      </c>
      <c r="Q185" s="20" t="str">
        <f>IF('User Request '!M190="","",'User Request '!M190)</f>
        <v/>
      </c>
      <c r="R185" s="20" t="str">
        <f>IF('User Request '!N190="","",'User Request '!N190)</f>
        <v/>
      </c>
      <c r="S185" s="20" t="str">
        <f>IF('User Request '!O190="","",'User Request '!O190)</f>
        <v/>
      </c>
      <c r="T185" s="20" t="str">
        <f>IF('User Request '!P190="","",'User Request '!P190)</f>
        <v/>
      </c>
      <c r="U185" s="24" t="str">
        <f>IF('User Request '!P190="Yes","Pending", "Inactive")</f>
        <v>Inactive</v>
      </c>
      <c r="V185" s="24" t="str">
        <f>IF('User Request '!Q190="Yes","Received URF", "Inactive")</f>
        <v>Inactive</v>
      </c>
      <c r="W185" s="24" t="str">
        <f>IF('User Request '!R190="Yes","Received URF", "Inactive")</f>
        <v>Inactive</v>
      </c>
      <c r="X185" s="24" t="str">
        <f>IF('User Request '!S190=""," Inactive", "Received URF")</f>
        <v xml:space="preserve"> Inactive</v>
      </c>
      <c r="Y185" s="24" t="str">
        <f>IF('User Request '!W190="Not Applicable"," Inactive", "Received URF")</f>
        <v xml:space="preserve"> Inactive</v>
      </c>
      <c r="Z185" s="33" t="str">
        <f>IF('User Request '!X190="Not Applicable"," Inactive", "Received URF")</f>
        <v xml:space="preserve"> Inactive</v>
      </c>
      <c r="AA185" s="24" t="s">
        <v>279</v>
      </c>
      <c r="AB185" s="20" t="s">
        <v>102</v>
      </c>
    </row>
    <row r="186" spans="1:28" customFormat="1" x14ac:dyDescent="0.25">
      <c r="A186" s="20" t="str">
        <f>IF('User Request '!A191="","",'User Request '!A191)</f>
        <v/>
      </c>
      <c r="B186" s="20" t="str">
        <f>IF('User Request '!C191="","",'User Request '!C191)</f>
        <v/>
      </c>
      <c r="C186" s="20" t="str">
        <f>IF('User Request '!D191="","",'User Request '!D191)</f>
        <v/>
      </c>
      <c r="D186" s="20" t="str">
        <f>IF('User Request '!E191="","",'User Request '!E191)</f>
        <v/>
      </c>
      <c r="E186" s="20" t="str">
        <f>TRIM(LOWER('User Request '!F191))</f>
        <v/>
      </c>
      <c r="F186" s="20" t="str">
        <f t="shared" si="4"/>
        <v/>
      </c>
      <c r="G186" s="20"/>
      <c r="H186" s="20" t="str">
        <f t="shared" si="5"/>
        <v>.@</v>
      </c>
      <c r="I186" s="20"/>
      <c r="J186" s="20"/>
      <c r="K186" s="20" t="str">
        <f>IF('User Request '!G191="","",'User Request '!G191)</f>
        <v/>
      </c>
      <c r="L186" s="20" t="str">
        <f>IF('User Request '!H191="","",'User Request '!H191)</f>
        <v/>
      </c>
      <c r="M186" s="20" t="str">
        <f>IF('User Request '!I191="","",'User Request '!I191)</f>
        <v/>
      </c>
      <c r="N186" s="20" t="str">
        <f>IF('User Request '!J191="","",'User Request '!J191)</f>
        <v/>
      </c>
      <c r="O186" s="20" t="str">
        <f>IF('User Request '!K191="","",'User Request '!K191)</f>
        <v/>
      </c>
      <c r="P186" s="20" t="str">
        <f>IF('User Request '!L191="","",'User Request '!L191)</f>
        <v/>
      </c>
      <c r="Q186" s="20" t="str">
        <f>IF('User Request '!M191="","",'User Request '!M191)</f>
        <v/>
      </c>
      <c r="R186" s="20" t="str">
        <f>IF('User Request '!N191="","",'User Request '!N191)</f>
        <v/>
      </c>
      <c r="S186" s="20" t="str">
        <f>IF('User Request '!O191="","",'User Request '!O191)</f>
        <v/>
      </c>
      <c r="T186" s="20" t="str">
        <f>IF('User Request '!P191="","",'User Request '!P191)</f>
        <v/>
      </c>
      <c r="U186" s="24" t="str">
        <f>IF('User Request '!P191="Yes","Pending", "Inactive")</f>
        <v>Inactive</v>
      </c>
      <c r="V186" s="24" t="str">
        <f>IF('User Request '!Q191="Yes","Received URF", "Inactive")</f>
        <v>Inactive</v>
      </c>
      <c r="W186" s="24" t="str">
        <f>IF('User Request '!R191="Yes","Received URF", "Inactive")</f>
        <v>Inactive</v>
      </c>
      <c r="X186" s="24" t="str">
        <f>IF('User Request '!S191=""," Inactive", "Received URF")</f>
        <v xml:space="preserve"> Inactive</v>
      </c>
      <c r="Y186" s="24" t="str">
        <f>IF('User Request '!W191="Not Applicable"," Inactive", "Received URF")</f>
        <v xml:space="preserve"> Inactive</v>
      </c>
      <c r="Z186" s="33" t="str">
        <f>IF('User Request '!X191="Not Applicable"," Inactive", "Received URF")</f>
        <v xml:space="preserve"> Inactive</v>
      </c>
      <c r="AA186" s="24" t="s">
        <v>279</v>
      </c>
      <c r="AB186" s="20" t="s">
        <v>102</v>
      </c>
    </row>
    <row r="187" spans="1:28" customFormat="1" x14ac:dyDescent="0.25">
      <c r="A187" s="20" t="str">
        <f>IF('User Request '!A192="","",'User Request '!A192)</f>
        <v/>
      </c>
      <c r="B187" s="20" t="str">
        <f>IF('User Request '!C192="","",'User Request '!C192)</f>
        <v/>
      </c>
      <c r="C187" s="20" t="str">
        <f>IF('User Request '!D192="","",'User Request '!D192)</f>
        <v/>
      </c>
      <c r="D187" s="20" t="str">
        <f>IF('User Request '!E192="","",'User Request '!E192)</f>
        <v/>
      </c>
      <c r="E187" s="20" t="str">
        <f>TRIM(LOWER('User Request '!F192))</f>
        <v/>
      </c>
      <c r="F187" s="20" t="str">
        <f t="shared" si="4"/>
        <v/>
      </c>
      <c r="G187" s="20"/>
      <c r="H187" s="20" t="str">
        <f t="shared" si="5"/>
        <v>.@</v>
      </c>
      <c r="I187" s="20"/>
      <c r="J187" s="20"/>
      <c r="K187" s="20" t="str">
        <f>IF('User Request '!G192="","",'User Request '!G192)</f>
        <v/>
      </c>
      <c r="L187" s="20" t="str">
        <f>IF('User Request '!H192="","",'User Request '!H192)</f>
        <v/>
      </c>
      <c r="M187" s="20" t="str">
        <f>IF('User Request '!I192="","",'User Request '!I192)</f>
        <v/>
      </c>
      <c r="N187" s="20" t="str">
        <f>IF('User Request '!J192="","",'User Request '!J192)</f>
        <v/>
      </c>
      <c r="O187" s="20" t="str">
        <f>IF('User Request '!K192="","",'User Request '!K192)</f>
        <v/>
      </c>
      <c r="P187" s="20" t="str">
        <f>IF('User Request '!L192="","",'User Request '!L192)</f>
        <v/>
      </c>
      <c r="Q187" s="20" t="str">
        <f>IF('User Request '!M192="","",'User Request '!M192)</f>
        <v/>
      </c>
      <c r="R187" s="20" t="str">
        <f>IF('User Request '!N192="","",'User Request '!N192)</f>
        <v/>
      </c>
      <c r="S187" s="20" t="str">
        <f>IF('User Request '!O192="","",'User Request '!O192)</f>
        <v/>
      </c>
      <c r="T187" s="20" t="str">
        <f>IF('User Request '!P192="","",'User Request '!P192)</f>
        <v/>
      </c>
      <c r="U187" s="24" t="str">
        <f>IF('User Request '!P192="Yes","Pending", "Inactive")</f>
        <v>Inactive</v>
      </c>
      <c r="V187" s="24" t="str">
        <f>IF('User Request '!Q192="Yes","Received URF", "Inactive")</f>
        <v>Inactive</v>
      </c>
      <c r="W187" s="24" t="str">
        <f>IF('User Request '!R192="Yes","Received URF", "Inactive")</f>
        <v>Inactive</v>
      </c>
      <c r="X187" s="24" t="str">
        <f>IF('User Request '!S192=""," Inactive", "Received URF")</f>
        <v xml:space="preserve"> Inactive</v>
      </c>
      <c r="Y187" s="24" t="str">
        <f>IF('User Request '!W192="Not Applicable"," Inactive", "Received URF")</f>
        <v xml:space="preserve"> Inactive</v>
      </c>
      <c r="Z187" s="33" t="str">
        <f>IF('User Request '!X192="Not Applicable"," Inactive", "Received URF")</f>
        <v xml:space="preserve"> Inactive</v>
      </c>
      <c r="AA187" s="24" t="s">
        <v>279</v>
      </c>
      <c r="AB187" s="20" t="s">
        <v>102</v>
      </c>
    </row>
    <row r="188" spans="1:28" customFormat="1" x14ac:dyDescent="0.25">
      <c r="A188" s="20" t="str">
        <f>IF('User Request '!A193="","",'User Request '!A193)</f>
        <v/>
      </c>
      <c r="B188" s="20" t="str">
        <f>IF('User Request '!C193="","",'User Request '!C193)</f>
        <v/>
      </c>
      <c r="C188" s="20" t="str">
        <f>IF('User Request '!D193="","",'User Request '!D193)</f>
        <v/>
      </c>
      <c r="D188" s="20" t="str">
        <f>IF('User Request '!E193="","",'User Request '!E193)</f>
        <v/>
      </c>
      <c r="E188" s="20" t="str">
        <f>TRIM(LOWER('User Request '!F193))</f>
        <v/>
      </c>
      <c r="F188" s="20" t="str">
        <f t="shared" si="4"/>
        <v/>
      </c>
      <c r="G188" s="20"/>
      <c r="H188" s="20" t="str">
        <f t="shared" si="5"/>
        <v>.@</v>
      </c>
      <c r="I188" s="20"/>
      <c r="J188" s="20"/>
      <c r="K188" s="20" t="str">
        <f>IF('User Request '!G193="","",'User Request '!G193)</f>
        <v/>
      </c>
      <c r="L188" s="20" t="str">
        <f>IF('User Request '!H193="","",'User Request '!H193)</f>
        <v/>
      </c>
      <c r="M188" s="20" t="str">
        <f>IF('User Request '!I193="","",'User Request '!I193)</f>
        <v/>
      </c>
      <c r="N188" s="20" t="str">
        <f>IF('User Request '!J193="","",'User Request '!J193)</f>
        <v/>
      </c>
      <c r="O188" s="20" t="str">
        <f>IF('User Request '!K193="","",'User Request '!K193)</f>
        <v/>
      </c>
      <c r="P188" s="20" t="str">
        <f>IF('User Request '!L193="","",'User Request '!L193)</f>
        <v/>
      </c>
      <c r="Q188" s="20" t="str">
        <f>IF('User Request '!M193="","",'User Request '!M193)</f>
        <v/>
      </c>
      <c r="R188" s="20" t="str">
        <f>IF('User Request '!N193="","",'User Request '!N193)</f>
        <v/>
      </c>
      <c r="S188" s="20" t="str">
        <f>IF('User Request '!O193="","",'User Request '!O193)</f>
        <v/>
      </c>
      <c r="T188" s="20" t="str">
        <f>IF('User Request '!P193="","",'User Request '!P193)</f>
        <v/>
      </c>
      <c r="U188" s="24" t="str">
        <f>IF('User Request '!P193="Yes","Pending", "Inactive")</f>
        <v>Inactive</v>
      </c>
      <c r="V188" s="24" t="str">
        <f>IF('User Request '!Q193="Yes","Received URF", "Inactive")</f>
        <v>Inactive</v>
      </c>
      <c r="W188" s="24" t="str">
        <f>IF('User Request '!R193="Yes","Received URF", "Inactive")</f>
        <v>Inactive</v>
      </c>
      <c r="X188" s="24" t="str">
        <f>IF('User Request '!S193=""," Inactive", "Received URF")</f>
        <v xml:space="preserve"> Inactive</v>
      </c>
      <c r="Y188" s="24" t="str">
        <f>IF('User Request '!W193="Not Applicable"," Inactive", "Received URF")</f>
        <v xml:space="preserve"> Inactive</v>
      </c>
      <c r="Z188" s="33" t="str">
        <f>IF('User Request '!X193="Not Applicable"," Inactive", "Received URF")</f>
        <v xml:space="preserve"> Inactive</v>
      </c>
      <c r="AA188" s="24" t="s">
        <v>279</v>
      </c>
      <c r="AB188" s="20" t="s">
        <v>102</v>
      </c>
    </row>
    <row r="189" spans="1:28" customFormat="1" x14ac:dyDescent="0.25">
      <c r="A189" s="20" t="str">
        <f>IF('User Request '!A194="","",'User Request '!A194)</f>
        <v/>
      </c>
      <c r="B189" s="20" t="str">
        <f>IF('User Request '!C194="","",'User Request '!C194)</f>
        <v/>
      </c>
      <c r="C189" s="20" t="str">
        <f>IF('User Request '!D194="","",'User Request '!D194)</f>
        <v/>
      </c>
      <c r="D189" s="20" t="str">
        <f>IF('User Request '!E194="","",'User Request '!E194)</f>
        <v/>
      </c>
      <c r="E189" s="20" t="str">
        <f>TRIM(LOWER('User Request '!F194))</f>
        <v/>
      </c>
      <c r="F189" s="20" t="str">
        <f t="shared" si="4"/>
        <v/>
      </c>
      <c r="G189" s="20"/>
      <c r="H189" s="20" t="str">
        <f t="shared" si="5"/>
        <v>.@</v>
      </c>
      <c r="I189" s="20"/>
      <c r="J189" s="20"/>
      <c r="K189" s="20" t="str">
        <f>IF('User Request '!G194="","",'User Request '!G194)</f>
        <v/>
      </c>
      <c r="L189" s="20" t="str">
        <f>IF('User Request '!H194="","",'User Request '!H194)</f>
        <v/>
      </c>
      <c r="M189" s="20" t="str">
        <f>IF('User Request '!I194="","",'User Request '!I194)</f>
        <v/>
      </c>
      <c r="N189" s="20" t="str">
        <f>IF('User Request '!J194="","",'User Request '!J194)</f>
        <v/>
      </c>
      <c r="O189" s="20" t="str">
        <f>IF('User Request '!K194="","",'User Request '!K194)</f>
        <v/>
      </c>
      <c r="P189" s="20" t="str">
        <f>IF('User Request '!L194="","",'User Request '!L194)</f>
        <v/>
      </c>
      <c r="Q189" s="20" t="str">
        <f>IF('User Request '!M194="","",'User Request '!M194)</f>
        <v/>
      </c>
      <c r="R189" s="20" t="str">
        <f>IF('User Request '!N194="","",'User Request '!N194)</f>
        <v/>
      </c>
      <c r="S189" s="20" t="str">
        <f>IF('User Request '!O194="","",'User Request '!O194)</f>
        <v/>
      </c>
      <c r="T189" s="20" t="str">
        <f>IF('User Request '!P194="","",'User Request '!P194)</f>
        <v/>
      </c>
      <c r="U189" s="24" t="str">
        <f>IF('User Request '!P194="Yes","Pending", "Inactive")</f>
        <v>Inactive</v>
      </c>
      <c r="V189" s="24" t="str">
        <f>IF('User Request '!Q194="Yes","Received URF", "Inactive")</f>
        <v>Inactive</v>
      </c>
      <c r="W189" s="24" t="str">
        <f>IF('User Request '!R194="Yes","Received URF", "Inactive")</f>
        <v>Inactive</v>
      </c>
      <c r="X189" s="24" t="str">
        <f>IF('User Request '!S194=""," Inactive", "Received URF")</f>
        <v xml:space="preserve"> Inactive</v>
      </c>
      <c r="Y189" s="24" t="str">
        <f>IF('User Request '!W194="Not Applicable"," Inactive", "Received URF")</f>
        <v xml:space="preserve"> Inactive</v>
      </c>
      <c r="Z189" s="33" t="str">
        <f>IF('User Request '!X194="Not Applicable"," Inactive", "Received URF")</f>
        <v xml:space="preserve"> Inactive</v>
      </c>
      <c r="AA189" s="24" t="s">
        <v>279</v>
      </c>
      <c r="AB189" s="20" t="s">
        <v>102</v>
      </c>
    </row>
    <row r="190" spans="1:28" customFormat="1" x14ac:dyDescent="0.25">
      <c r="A190" s="20" t="str">
        <f>IF('User Request '!A195="","",'User Request '!A195)</f>
        <v/>
      </c>
      <c r="B190" s="20" t="str">
        <f>IF('User Request '!C195="","",'User Request '!C195)</f>
        <v/>
      </c>
      <c r="C190" s="20" t="str">
        <f>IF('User Request '!D195="","",'User Request '!D195)</f>
        <v/>
      </c>
      <c r="D190" s="20" t="str">
        <f>IF('User Request '!E195="","",'User Request '!E195)</f>
        <v/>
      </c>
      <c r="E190" s="20" t="str">
        <f>TRIM(LOWER('User Request '!F195))</f>
        <v/>
      </c>
      <c r="F190" s="20" t="str">
        <f t="shared" si="4"/>
        <v/>
      </c>
      <c r="G190" s="20"/>
      <c r="H190" s="20" t="str">
        <f t="shared" si="5"/>
        <v>.@</v>
      </c>
      <c r="I190" s="20"/>
      <c r="J190" s="20"/>
      <c r="K190" s="20" t="str">
        <f>IF('User Request '!G195="","",'User Request '!G195)</f>
        <v/>
      </c>
      <c r="L190" s="20" t="str">
        <f>IF('User Request '!H195="","",'User Request '!H195)</f>
        <v/>
      </c>
      <c r="M190" s="20" t="str">
        <f>IF('User Request '!I195="","",'User Request '!I195)</f>
        <v/>
      </c>
      <c r="N190" s="20" t="str">
        <f>IF('User Request '!J195="","",'User Request '!J195)</f>
        <v/>
      </c>
      <c r="O190" s="20" t="str">
        <f>IF('User Request '!K195="","",'User Request '!K195)</f>
        <v/>
      </c>
      <c r="P190" s="20" t="str">
        <f>IF('User Request '!L195="","",'User Request '!L195)</f>
        <v/>
      </c>
      <c r="Q190" s="20" t="str">
        <f>IF('User Request '!M195="","",'User Request '!M195)</f>
        <v/>
      </c>
      <c r="R190" s="20" t="str">
        <f>IF('User Request '!N195="","",'User Request '!N195)</f>
        <v/>
      </c>
      <c r="S190" s="20" t="str">
        <f>IF('User Request '!O195="","",'User Request '!O195)</f>
        <v/>
      </c>
      <c r="T190" s="20" t="str">
        <f>IF('User Request '!P195="","",'User Request '!P195)</f>
        <v/>
      </c>
      <c r="U190" s="24" t="str">
        <f>IF('User Request '!P195="Yes","Pending", "Inactive")</f>
        <v>Inactive</v>
      </c>
      <c r="V190" s="24" t="str">
        <f>IF('User Request '!Q195="Yes","Received URF", "Inactive")</f>
        <v>Inactive</v>
      </c>
      <c r="W190" s="24" t="str">
        <f>IF('User Request '!R195="Yes","Received URF", "Inactive")</f>
        <v>Inactive</v>
      </c>
      <c r="X190" s="24" t="str">
        <f>IF('User Request '!S195=""," Inactive", "Received URF")</f>
        <v xml:space="preserve"> Inactive</v>
      </c>
      <c r="Y190" s="24" t="str">
        <f>IF('User Request '!W195="Not Applicable"," Inactive", "Received URF")</f>
        <v xml:space="preserve"> Inactive</v>
      </c>
      <c r="Z190" s="33" t="str">
        <f>IF('User Request '!X195="Not Applicable"," Inactive", "Received URF")</f>
        <v xml:space="preserve"> Inactive</v>
      </c>
      <c r="AA190" s="24" t="s">
        <v>279</v>
      </c>
      <c r="AB190" s="20" t="s">
        <v>102</v>
      </c>
    </row>
    <row r="191" spans="1:28" customFormat="1" x14ac:dyDescent="0.25">
      <c r="A191" s="20" t="str">
        <f>IF('User Request '!A196="","",'User Request '!A196)</f>
        <v/>
      </c>
      <c r="B191" s="20" t="str">
        <f>IF('User Request '!C196="","",'User Request '!C196)</f>
        <v/>
      </c>
      <c r="C191" s="20" t="str">
        <f>IF('User Request '!D196="","",'User Request '!D196)</f>
        <v/>
      </c>
      <c r="D191" s="20" t="str">
        <f>IF('User Request '!E196="","",'User Request '!E196)</f>
        <v/>
      </c>
      <c r="E191" s="20" t="str">
        <f>TRIM(LOWER('User Request '!F196))</f>
        <v/>
      </c>
      <c r="F191" s="20" t="str">
        <f t="shared" si="4"/>
        <v/>
      </c>
      <c r="G191" s="20"/>
      <c r="H191" s="20" t="str">
        <f t="shared" si="5"/>
        <v>.@</v>
      </c>
      <c r="I191" s="20"/>
      <c r="J191" s="20"/>
      <c r="K191" s="20" t="str">
        <f>IF('User Request '!G196="","",'User Request '!G196)</f>
        <v/>
      </c>
      <c r="L191" s="20" t="str">
        <f>IF('User Request '!H196="","",'User Request '!H196)</f>
        <v/>
      </c>
      <c r="M191" s="20" t="str">
        <f>IF('User Request '!I196="","",'User Request '!I196)</f>
        <v/>
      </c>
      <c r="N191" s="20" t="str">
        <f>IF('User Request '!J196="","",'User Request '!J196)</f>
        <v/>
      </c>
      <c r="O191" s="20" t="str">
        <f>IF('User Request '!K196="","",'User Request '!K196)</f>
        <v/>
      </c>
      <c r="P191" s="20" t="str">
        <f>IF('User Request '!L196="","",'User Request '!L196)</f>
        <v/>
      </c>
      <c r="Q191" s="20" t="str">
        <f>IF('User Request '!M196="","",'User Request '!M196)</f>
        <v/>
      </c>
      <c r="R191" s="20" t="str">
        <f>IF('User Request '!N196="","",'User Request '!N196)</f>
        <v/>
      </c>
      <c r="S191" s="20" t="str">
        <f>IF('User Request '!O196="","",'User Request '!O196)</f>
        <v/>
      </c>
      <c r="T191" s="20" t="str">
        <f>IF('User Request '!P196="","",'User Request '!P196)</f>
        <v/>
      </c>
      <c r="U191" s="24" t="str">
        <f>IF('User Request '!P196="Yes","Pending", "Inactive")</f>
        <v>Inactive</v>
      </c>
      <c r="V191" s="24" t="str">
        <f>IF('User Request '!Q196="Yes","Received URF", "Inactive")</f>
        <v>Inactive</v>
      </c>
      <c r="W191" s="24" t="str">
        <f>IF('User Request '!R196="Yes","Received URF", "Inactive")</f>
        <v>Inactive</v>
      </c>
      <c r="X191" s="24" t="str">
        <f>IF('User Request '!S196=""," Inactive", "Received URF")</f>
        <v xml:space="preserve"> Inactive</v>
      </c>
      <c r="Y191" s="24" t="str">
        <f>IF('User Request '!W196="Not Applicable"," Inactive", "Received URF")</f>
        <v xml:space="preserve"> Inactive</v>
      </c>
      <c r="Z191" s="33" t="str">
        <f>IF('User Request '!X196="Not Applicable"," Inactive", "Received URF")</f>
        <v xml:space="preserve"> Inactive</v>
      </c>
      <c r="AA191" s="24" t="s">
        <v>279</v>
      </c>
      <c r="AB191" s="20" t="s">
        <v>102</v>
      </c>
    </row>
    <row r="192" spans="1:28" customFormat="1" x14ac:dyDescent="0.25">
      <c r="A192" s="20" t="str">
        <f>IF('User Request '!A197="","",'User Request '!A197)</f>
        <v/>
      </c>
      <c r="B192" s="20" t="str">
        <f>IF('User Request '!C197="","",'User Request '!C197)</f>
        <v/>
      </c>
      <c r="C192" s="20" t="str">
        <f>IF('User Request '!D197="","",'User Request '!D197)</f>
        <v/>
      </c>
      <c r="D192" s="20" t="str">
        <f>IF('User Request '!E197="","",'User Request '!E197)</f>
        <v/>
      </c>
      <c r="E192" s="20" t="str">
        <f>TRIM(LOWER('User Request '!F197))</f>
        <v/>
      </c>
      <c r="F192" s="20" t="str">
        <f t="shared" si="4"/>
        <v/>
      </c>
      <c r="G192" s="20"/>
      <c r="H192" s="20" t="str">
        <f t="shared" si="5"/>
        <v>.@</v>
      </c>
      <c r="I192" s="20"/>
      <c r="J192" s="20"/>
      <c r="K192" s="20" t="str">
        <f>IF('User Request '!G197="","",'User Request '!G197)</f>
        <v/>
      </c>
      <c r="L192" s="20" t="str">
        <f>IF('User Request '!H197="","",'User Request '!H197)</f>
        <v/>
      </c>
      <c r="M192" s="20" t="str">
        <f>IF('User Request '!I197="","",'User Request '!I197)</f>
        <v/>
      </c>
      <c r="N192" s="20" t="str">
        <f>IF('User Request '!J197="","",'User Request '!J197)</f>
        <v/>
      </c>
      <c r="O192" s="20" t="str">
        <f>IF('User Request '!K197="","",'User Request '!K197)</f>
        <v/>
      </c>
      <c r="P192" s="20" t="str">
        <f>IF('User Request '!L197="","",'User Request '!L197)</f>
        <v/>
      </c>
      <c r="Q192" s="20" t="str">
        <f>IF('User Request '!M197="","",'User Request '!M197)</f>
        <v/>
      </c>
      <c r="R192" s="20" t="str">
        <f>IF('User Request '!N197="","",'User Request '!N197)</f>
        <v/>
      </c>
      <c r="S192" s="20" t="str">
        <f>IF('User Request '!O197="","",'User Request '!O197)</f>
        <v/>
      </c>
      <c r="T192" s="20" t="str">
        <f>IF('User Request '!P197="","",'User Request '!P197)</f>
        <v/>
      </c>
      <c r="U192" s="24" t="str">
        <f>IF('User Request '!P197="Yes","Pending", "Inactive")</f>
        <v>Inactive</v>
      </c>
      <c r="V192" s="24" t="str">
        <f>IF('User Request '!Q197="Yes","Received URF", "Inactive")</f>
        <v>Inactive</v>
      </c>
      <c r="W192" s="24" t="str">
        <f>IF('User Request '!R197="Yes","Received URF", "Inactive")</f>
        <v>Inactive</v>
      </c>
      <c r="X192" s="24" t="str">
        <f>IF('User Request '!S197=""," Inactive", "Received URF")</f>
        <v xml:space="preserve"> Inactive</v>
      </c>
      <c r="Y192" s="24" t="str">
        <f>IF('User Request '!W197="Not Applicable"," Inactive", "Received URF")</f>
        <v xml:space="preserve"> Inactive</v>
      </c>
      <c r="Z192" s="33" t="str">
        <f>IF('User Request '!X197="Not Applicable"," Inactive", "Received URF")</f>
        <v xml:space="preserve"> Inactive</v>
      </c>
      <c r="AA192" s="24" t="s">
        <v>279</v>
      </c>
      <c r="AB192" s="20" t="s">
        <v>102</v>
      </c>
    </row>
    <row r="193" spans="1:28" customFormat="1" x14ac:dyDescent="0.25">
      <c r="A193" s="20" t="str">
        <f>IF('User Request '!A198="","",'User Request '!A198)</f>
        <v/>
      </c>
      <c r="B193" s="20" t="str">
        <f>IF('User Request '!C198="","",'User Request '!C198)</f>
        <v/>
      </c>
      <c r="C193" s="20" t="str">
        <f>IF('User Request '!D198="","",'User Request '!D198)</f>
        <v/>
      </c>
      <c r="D193" s="20" t="str">
        <f>IF('User Request '!E198="","",'User Request '!E198)</f>
        <v/>
      </c>
      <c r="E193" s="20" t="str">
        <f>TRIM(LOWER('User Request '!F198))</f>
        <v/>
      </c>
      <c r="F193" s="20" t="str">
        <f t="shared" si="4"/>
        <v/>
      </c>
      <c r="G193" s="20"/>
      <c r="H193" s="20" t="str">
        <f t="shared" si="5"/>
        <v>.@</v>
      </c>
      <c r="I193" s="20"/>
      <c r="J193" s="20"/>
      <c r="K193" s="20" t="str">
        <f>IF('User Request '!G198="","",'User Request '!G198)</f>
        <v/>
      </c>
      <c r="L193" s="20" t="str">
        <f>IF('User Request '!H198="","",'User Request '!H198)</f>
        <v/>
      </c>
      <c r="M193" s="20" t="str">
        <f>IF('User Request '!I198="","",'User Request '!I198)</f>
        <v/>
      </c>
      <c r="N193" s="20" t="str">
        <f>IF('User Request '!J198="","",'User Request '!J198)</f>
        <v/>
      </c>
      <c r="O193" s="20" t="str">
        <f>IF('User Request '!K198="","",'User Request '!K198)</f>
        <v/>
      </c>
      <c r="P193" s="20" t="str">
        <f>IF('User Request '!L198="","",'User Request '!L198)</f>
        <v/>
      </c>
      <c r="Q193" s="20" t="str">
        <f>IF('User Request '!M198="","",'User Request '!M198)</f>
        <v/>
      </c>
      <c r="R193" s="20" t="str">
        <f>IF('User Request '!N198="","",'User Request '!N198)</f>
        <v/>
      </c>
      <c r="S193" s="20" t="str">
        <f>IF('User Request '!O198="","",'User Request '!O198)</f>
        <v/>
      </c>
      <c r="T193" s="20" t="str">
        <f>IF('User Request '!P198="","",'User Request '!P198)</f>
        <v/>
      </c>
      <c r="U193" s="24" t="str">
        <f>IF('User Request '!P198="Yes","Pending", "Inactive")</f>
        <v>Inactive</v>
      </c>
      <c r="V193" s="24" t="str">
        <f>IF('User Request '!Q198="Yes","Received URF", "Inactive")</f>
        <v>Inactive</v>
      </c>
      <c r="W193" s="24" t="str">
        <f>IF('User Request '!R198="Yes","Received URF", "Inactive")</f>
        <v>Inactive</v>
      </c>
      <c r="X193" s="24" t="str">
        <f>IF('User Request '!S198=""," Inactive", "Received URF")</f>
        <v xml:space="preserve"> Inactive</v>
      </c>
      <c r="Y193" s="24" t="str">
        <f>IF('User Request '!W198="Not Applicable"," Inactive", "Received URF")</f>
        <v xml:space="preserve"> Inactive</v>
      </c>
      <c r="Z193" s="33" t="str">
        <f>IF('User Request '!X198="Not Applicable"," Inactive", "Received URF")</f>
        <v xml:space="preserve"> Inactive</v>
      </c>
      <c r="AA193" s="24" t="s">
        <v>279</v>
      </c>
      <c r="AB193" s="20" t="s">
        <v>102</v>
      </c>
    </row>
    <row r="194" spans="1:28" customFormat="1" x14ac:dyDescent="0.25">
      <c r="A194" s="20" t="str">
        <f>IF('User Request '!A199="","",'User Request '!A199)</f>
        <v/>
      </c>
      <c r="B194" s="20" t="str">
        <f>IF('User Request '!C199="","",'User Request '!C199)</f>
        <v/>
      </c>
      <c r="C194" s="20" t="str">
        <f>IF('User Request '!D199="","",'User Request '!D199)</f>
        <v/>
      </c>
      <c r="D194" s="20" t="str">
        <f>IF('User Request '!E199="","",'User Request '!E199)</f>
        <v/>
      </c>
      <c r="E194" s="20" t="str">
        <f>TRIM(LOWER('User Request '!F199))</f>
        <v/>
      </c>
      <c r="F194" s="20" t="str">
        <f t="shared" si="4"/>
        <v/>
      </c>
      <c r="G194" s="20"/>
      <c r="H194" s="20" t="str">
        <f t="shared" si="5"/>
        <v>.@</v>
      </c>
      <c r="I194" s="20"/>
      <c r="J194" s="20"/>
      <c r="K194" s="20" t="str">
        <f>IF('User Request '!G199="","",'User Request '!G199)</f>
        <v/>
      </c>
      <c r="L194" s="20" t="str">
        <f>IF('User Request '!H199="","",'User Request '!H199)</f>
        <v/>
      </c>
      <c r="M194" s="20" t="str">
        <f>IF('User Request '!I199="","",'User Request '!I199)</f>
        <v/>
      </c>
      <c r="N194" s="20" t="str">
        <f>IF('User Request '!J199="","",'User Request '!J199)</f>
        <v/>
      </c>
      <c r="O194" s="20" t="str">
        <f>IF('User Request '!K199="","",'User Request '!K199)</f>
        <v/>
      </c>
      <c r="P194" s="20" t="str">
        <f>IF('User Request '!L199="","",'User Request '!L199)</f>
        <v/>
      </c>
      <c r="Q194" s="20" t="str">
        <f>IF('User Request '!M199="","",'User Request '!M199)</f>
        <v/>
      </c>
      <c r="R194" s="20" t="str">
        <f>IF('User Request '!N199="","",'User Request '!N199)</f>
        <v/>
      </c>
      <c r="S194" s="20" t="str">
        <f>IF('User Request '!O199="","",'User Request '!O199)</f>
        <v/>
      </c>
      <c r="T194" s="20" t="str">
        <f>IF('User Request '!P199="","",'User Request '!P199)</f>
        <v/>
      </c>
      <c r="U194" s="24" t="str">
        <f>IF('User Request '!P199="Yes","Pending", "Inactive")</f>
        <v>Inactive</v>
      </c>
      <c r="V194" s="24" t="str">
        <f>IF('User Request '!Q199="Yes","Received URF", "Inactive")</f>
        <v>Inactive</v>
      </c>
      <c r="W194" s="24" t="str">
        <f>IF('User Request '!R199="Yes","Received URF", "Inactive")</f>
        <v>Inactive</v>
      </c>
      <c r="X194" s="24" t="str">
        <f>IF('User Request '!S199=""," Inactive", "Received URF")</f>
        <v xml:space="preserve"> Inactive</v>
      </c>
      <c r="Y194" s="24" t="str">
        <f>IF('User Request '!W199="Not Applicable"," Inactive", "Received URF")</f>
        <v xml:space="preserve"> Inactive</v>
      </c>
      <c r="Z194" s="33" t="str">
        <f>IF('User Request '!X199="Not Applicable"," Inactive", "Received URF")</f>
        <v xml:space="preserve"> Inactive</v>
      </c>
      <c r="AA194" s="24" t="s">
        <v>279</v>
      </c>
      <c r="AB194" s="20" t="s">
        <v>102</v>
      </c>
    </row>
    <row r="195" spans="1:28" customFormat="1" x14ac:dyDescent="0.25">
      <c r="A195" s="20" t="str">
        <f>IF('User Request '!A200="","",'User Request '!A200)</f>
        <v/>
      </c>
      <c r="B195" s="20" t="str">
        <f>IF('User Request '!C200="","",'User Request '!C200)</f>
        <v/>
      </c>
      <c r="C195" s="20" t="str">
        <f>IF('User Request '!D200="","",'User Request '!D200)</f>
        <v/>
      </c>
      <c r="D195" s="20" t="str">
        <f>IF('User Request '!E200="","",'User Request '!E200)</f>
        <v/>
      </c>
      <c r="E195" s="20" t="str">
        <f>TRIM(LOWER('User Request '!F200))</f>
        <v/>
      </c>
      <c r="F195" s="20" t="str">
        <f t="shared" ref="F195:F199" si="6">E195</f>
        <v/>
      </c>
      <c r="G195" s="20"/>
      <c r="H195" s="20" t="str">
        <f t="shared" ref="H195:H199" si="7">TRIM(CONCATENATE(B195,".",D195,"@",G195))</f>
        <v>.@</v>
      </c>
      <c r="I195" s="20"/>
      <c r="J195" s="20"/>
      <c r="K195" s="20" t="str">
        <f>IF('User Request '!G200="","",'User Request '!G200)</f>
        <v/>
      </c>
      <c r="L195" s="20" t="str">
        <f>IF('User Request '!H200="","",'User Request '!H200)</f>
        <v/>
      </c>
      <c r="M195" s="20" t="str">
        <f>IF('User Request '!I200="","",'User Request '!I200)</f>
        <v/>
      </c>
      <c r="N195" s="20" t="str">
        <f>IF('User Request '!J200="","",'User Request '!J200)</f>
        <v/>
      </c>
      <c r="O195" s="20" t="str">
        <f>IF('User Request '!K200="","",'User Request '!K200)</f>
        <v/>
      </c>
      <c r="P195" s="20" t="str">
        <f>IF('User Request '!L200="","",'User Request '!L200)</f>
        <v/>
      </c>
      <c r="Q195" s="20" t="str">
        <f>IF('User Request '!M200="","",'User Request '!M200)</f>
        <v/>
      </c>
      <c r="R195" s="20" t="str">
        <f>IF('User Request '!N200="","",'User Request '!N200)</f>
        <v/>
      </c>
      <c r="S195" s="20" t="str">
        <f>IF('User Request '!O200="","",'User Request '!O200)</f>
        <v/>
      </c>
      <c r="T195" s="20" t="str">
        <f>IF('User Request '!P200="","",'User Request '!P200)</f>
        <v/>
      </c>
      <c r="U195" s="24" t="str">
        <f>IF('User Request '!P200="Yes","Pending", "Inactive")</f>
        <v>Inactive</v>
      </c>
      <c r="V195" s="24" t="str">
        <f>IF('User Request '!Q200="Yes","Received URF", "Inactive")</f>
        <v>Inactive</v>
      </c>
      <c r="W195" s="24" t="str">
        <f>IF('User Request '!R200="Yes","Received URF", "Inactive")</f>
        <v>Inactive</v>
      </c>
      <c r="X195" s="24" t="str">
        <f>IF('User Request '!S200=""," Inactive", "Received URF")</f>
        <v xml:space="preserve"> Inactive</v>
      </c>
      <c r="Y195" s="24" t="str">
        <f>IF('User Request '!W200="Not Applicable"," Inactive", "Received URF")</f>
        <v xml:space="preserve"> Inactive</v>
      </c>
      <c r="Z195" s="33" t="str">
        <f>IF('User Request '!X200="Not Applicable"," Inactive", "Received URF")</f>
        <v xml:space="preserve"> Inactive</v>
      </c>
      <c r="AA195" s="24" t="s">
        <v>279</v>
      </c>
      <c r="AB195" s="20" t="s">
        <v>102</v>
      </c>
    </row>
    <row r="196" spans="1:28" customFormat="1" x14ac:dyDescent="0.25">
      <c r="A196" s="20" t="str">
        <f>IF('User Request '!A201="","",'User Request '!A201)</f>
        <v/>
      </c>
      <c r="B196" s="20" t="str">
        <f>IF('User Request '!C201="","",'User Request '!C201)</f>
        <v/>
      </c>
      <c r="C196" s="20" t="str">
        <f>IF('User Request '!D201="","",'User Request '!D201)</f>
        <v/>
      </c>
      <c r="D196" s="20" t="str">
        <f>IF('User Request '!E201="","",'User Request '!E201)</f>
        <v/>
      </c>
      <c r="E196" s="20" t="str">
        <f>TRIM(LOWER('User Request '!F201))</f>
        <v/>
      </c>
      <c r="F196" s="20" t="str">
        <f t="shared" si="6"/>
        <v/>
      </c>
      <c r="G196" s="20"/>
      <c r="H196" s="20" t="str">
        <f t="shared" si="7"/>
        <v>.@</v>
      </c>
      <c r="I196" s="20"/>
      <c r="J196" s="20"/>
      <c r="K196" s="20" t="str">
        <f>IF('User Request '!G201="","",'User Request '!G201)</f>
        <v/>
      </c>
      <c r="L196" s="20" t="str">
        <f>IF('User Request '!H201="","",'User Request '!H201)</f>
        <v/>
      </c>
      <c r="M196" s="20" t="str">
        <f>IF('User Request '!I201="","",'User Request '!I201)</f>
        <v/>
      </c>
      <c r="N196" s="20" t="str">
        <f>IF('User Request '!J201="","",'User Request '!J201)</f>
        <v/>
      </c>
      <c r="O196" s="20" t="str">
        <f>IF('User Request '!K201="","",'User Request '!K201)</f>
        <v/>
      </c>
      <c r="P196" s="20" t="str">
        <f>IF('User Request '!L201="","",'User Request '!L201)</f>
        <v/>
      </c>
      <c r="Q196" s="20" t="str">
        <f>IF('User Request '!M201="","",'User Request '!M201)</f>
        <v/>
      </c>
      <c r="R196" s="20" t="str">
        <f>IF('User Request '!N201="","",'User Request '!N201)</f>
        <v/>
      </c>
      <c r="S196" s="20" t="str">
        <f>IF('User Request '!O201="","",'User Request '!O201)</f>
        <v/>
      </c>
      <c r="T196" s="20" t="str">
        <f>IF('User Request '!P201="","",'User Request '!P201)</f>
        <v/>
      </c>
      <c r="U196" s="24" t="str">
        <f>IF('User Request '!P201="Yes","Pending", "Inactive")</f>
        <v>Inactive</v>
      </c>
      <c r="V196" s="24" t="str">
        <f>IF('User Request '!Q201="Yes","Received URF", "Inactive")</f>
        <v>Inactive</v>
      </c>
      <c r="W196" s="24" t="str">
        <f>IF('User Request '!R201="Yes","Received URF", "Inactive")</f>
        <v>Inactive</v>
      </c>
      <c r="X196" s="24" t="str">
        <f>IF('User Request '!S201=""," Inactive", "Received URF")</f>
        <v xml:space="preserve"> Inactive</v>
      </c>
      <c r="Y196" s="24" t="str">
        <f>IF('User Request '!W201="Not Applicable"," Inactive", "Received URF")</f>
        <v xml:space="preserve"> Inactive</v>
      </c>
      <c r="Z196" s="33" t="str">
        <f>IF('User Request '!X201="Not Applicable"," Inactive", "Received URF")</f>
        <v xml:space="preserve"> Inactive</v>
      </c>
      <c r="AA196" s="24" t="s">
        <v>279</v>
      </c>
      <c r="AB196" s="20" t="s">
        <v>102</v>
      </c>
    </row>
    <row r="197" spans="1:28" customFormat="1" x14ac:dyDescent="0.25">
      <c r="A197" s="20" t="str">
        <f>IF('User Request '!A202="","",'User Request '!A202)</f>
        <v/>
      </c>
      <c r="B197" s="20" t="str">
        <f>IF('User Request '!C202="","",'User Request '!C202)</f>
        <v/>
      </c>
      <c r="C197" s="20" t="str">
        <f>IF('User Request '!D202="","",'User Request '!D202)</f>
        <v/>
      </c>
      <c r="D197" s="20" t="str">
        <f>IF('User Request '!E202="","",'User Request '!E202)</f>
        <v/>
      </c>
      <c r="E197" s="20" t="str">
        <f>TRIM(LOWER('User Request '!F202))</f>
        <v/>
      </c>
      <c r="F197" s="20" t="str">
        <f t="shared" si="6"/>
        <v/>
      </c>
      <c r="G197" s="20"/>
      <c r="H197" s="20" t="str">
        <f t="shared" si="7"/>
        <v>.@</v>
      </c>
      <c r="I197" s="20"/>
      <c r="J197" s="20"/>
      <c r="K197" s="20" t="str">
        <f>IF('User Request '!G202="","",'User Request '!G202)</f>
        <v/>
      </c>
      <c r="L197" s="20" t="str">
        <f>IF('User Request '!H202="","",'User Request '!H202)</f>
        <v/>
      </c>
      <c r="M197" s="20" t="str">
        <f>IF('User Request '!I202="","",'User Request '!I202)</f>
        <v/>
      </c>
      <c r="N197" s="20" t="str">
        <f>IF('User Request '!J202="","",'User Request '!J202)</f>
        <v/>
      </c>
      <c r="O197" s="20" t="str">
        <f>IF('User Request '!K202="","",'User Request '!K202)</f>
        <v/>
      </c>
      <c r="P197" s="20" t="str">
        <f>IF('User Request '!L202="","",'User Request '!L202)</f>
        <v/>
      </c>
      <c r="Q197" s="20" t="str">
        <f>IF('User Request '!M202="","",'User Request '!M202)</f>
        <v/>
      </c>
      <c r="R197" s="20" t="str">
        <f>IF('User Request '!N202="","",'User Request '!N202)</f>
        <v/>
      </c>
      <c r="S197" s="20" t="str">
        <f>IF('User Request '!O202="","",'User Request '!O202)</f>
        <v/>
      </c>
      <c r="T197" s="20" t="str">
        <f>IF('User Request '!P202="","",'User Request '!P202)</f>
        <v/>
      </c>
      <c r="U197" s="24" t="str">
        <f>IF('User Request '!P202="Yes","Pending", "Inactive")</f>
        <v>Inactive</v>
      </c>
      <c r="V197" s="24" t="str">
        <f>IF('User Request '!Q202="Yes","Received URF", "Inactive")</f>
        <v>Inactive</v>
      </c>
      <c r="W197" s="24" t="str">
        <f>IF('User Request '!R202="Yes","Received URF", "Inactive")</f>
        <v>Inactive</v>
      </c>
      <c r="X197" s="24" t="str">
        <f>IF('User Request '!S202=""," Inactive", "Received URF")</f>
        <v xml:space="preserve"> Inactive</v>
      </c>
      <c r="Y197" s="24" t="str">
        <f>IF('User Request '!W202="Not Applicable"," Inactive", "Received URF")</f>
        <v xml:space="preserve"> Inactive</v>
      </c>
      <c r="Z197" s="33" t="str">
        <f>IF('User Request '!X202="Not Applicable"," Inactive", "Received URF")</f>
        <v xml:space="preserve"> Inactive</v>
      </c>
      <c r="AA197" s="24" t="s">
        <v>279</v>
      </c>
      <c r="AB197" s="20" t="s">
        <v>102</v>
      </c>
    </row>
    <row r="198" spans="1:28" customFormat="1" x14ac:dyDescent="0.25">
      <c r="A198" s="20" t="str">
        <f>IF('User Request '!A203="","",'User Request '!A203)</f>
        <v/>
      </c>
      <c r="B198" s="20" t="str">
        <f>IF('User Request '!C203="","",'User Request '!C203)</f>
        <v/>
      </c>
      <c r="C198" s="20" t="str">
        <f>IF('User Request '!D203="","",'User Request '!D203)</f>
        <v/>
      </c>
      <c r="D198" s="20" t="str">
        <f>IF('User Request '!E203="","",'User Request '!E203)</f>
        <v/>
      </c>
      <c r="E198" s="20" t="str">
        <f>TRIM(LOWER('User Request '!F203))</f>
        <v/>
      </c>
      <c r="F198" s="20" t="str">
        <f t="shared" si="6"/>
        <v/>
      </c>
      <c r="G198" s="20"/>
      <c r="H198" s="20" t="str">
        <f t="shared" si="7"/>
        <v>.@</v>
      </c>
      <c r="I198" s="20"/>
      <c r="J198" s="20"/>
      <c r="K198" s="20" t="str">
        <f>IF('User Request '!G203="","",'User Request '!G203)</f>
        <v/>
      </c>
      <c r="L198" s="20" t="str">
        <f>IF('User Request '!H203="","",'User Request '!H203)</f>
        <v/>
      </c>
      <c r="M198" s="20" t="str">
        <f>IF('User Request '!I203="","",'User Request '!I203)</f>
        <v/>
      </c>
      <c r="N198" s="20" t="str">
        <f>IF('User Request '!J203="","",'User Request '!J203)</f>
        <v/>
      </c>
      <c r="O198" s="20" t="str">
        <f>IF('User Request '!K203="","",'User Request '!K203)</f>
        <v/>
      </c>
      <c r="P198" s="20" t="str">
        <f>IF('User Request '!L203="","",'User Request '!L203)</f>
        <v/>
      </c>
      <c r="Q198" s="20" t="str">
        <f>IF('User Request '!M203="","",'User Request '!M203)</f>
        <v/>
      </c>
      <c r="R198" s="20" t="str">
        <f>IF('User Request '!N203="","",'User Request '!N203)</f>
        <v/>
      </c>
      <c r="S198" s="20" t="str">
        <f>IF('User Request '!O203="","",'User Request '!O203)</f>
        <v/>
      </c>
      <c r="T198" s="20" t="str">
        <f>IF('User Request '!P203="","",'User Request '!P203)</f>
        <v/>
      </c>
      <c r="U198" s="24" t="str">
        <f>IF('User Request '!P203="Yes","Pending", "Inactive")</f>
        <v>Inactive</v>
      </c>
      <c r="V198" s="24" t="str">
        <f>IF('User Request '!Q203="Yes","Received URF", "Inactive")</f>
        <v>Inactive</v>
      </c>
      <c r="W198" s="24" t="str">
        <f>IF('User Request '!R203="Yes","Received URF", "Inactive")</f>
        <v>Inactive</v>
      </c>
      <c r="X198" s="24" t="str">
        <f>IF('User Request '!S203=""," Inactive", "Received URF")</f>
        <v xml:space="preserve"> Inactive</v>
      </c>
      <c r="Y198" s="24" t="str">
        <f>IF('User Request '!W203="Not Applicable"," Inactive", "Received URF")</f>
        <v xml:space="preserve"> Inactive</v>
      </c>
      <c r="Z198" s="33" t="str">
        <f>IF('User Request '!X203="Not Applicable"," Inactive", "Received URF")</f>
        <v xml:space="preserve"> Inactive</v>
      </c>
      <c r="AA198" s="24" t="s">
        <v>279</v>
      </c>
      <c r="AB198" s="20" t="s">
        <v>102</v>
      </c>
    </row>
    <row r="199" spans="1:28" customFormat="1" x14ac:dyDescent="0.25">
      <c r="A199" s="20" t="str">
        <f>IF('User Request '!A204="","",'User Request '!A204)</f>
        <v/>
      </c>
      <c r="B199" s="20" t="str">
        <f>IF('User Request '!C204="","",'User Request '!C204)</f>
        <v/>
      </c>
      <c r="C199" s="20" t="str">
        <f>IF('User Request '!D204="","",'User Request '!D204)</f>
        <v/>
      </c>
      <c r="D199" s="20" t="str">
        <f>IF('User Request '!E204="","",'User Request '!E204)</f>
        <v/>
      </c>
      <c r="E199" s="20" t="str">
        <f>TRIM(LOWER('User Request '!F204))</f>
        <v/>
      </c>
      <c r="F199" s="20" t="str">
        <f t="shared" si="6"/>
        <v/>
      </c>
      <c r="G199" s="20"/>
      <c r="H199" s="20" t="str">
        <f t="shared" si="7"/>
        <v>.@</v>
      </c>
      <c r="I199" s="20"/>
      <c r="J199" s="20"/>
      <c r="K199" s="20" t="str">
        <f>IF('User Request '!G204="","",'User Request '!G204)</f>
        <v/>
      </c>
      <c r="L199" s="20" t="str">
        <f>IF('User Request '!H204="","",'User Request '!H204)</f>
        <v/>
      </c>
      <c r="M199" s="20" t="str">
        <f>IF('User Request '!I204="","",'User Request '!I204)</f>
        <v/>
      </c>
      <c r="N199" s="20" t="str">
        <f>IF('User Request '!J204="","",'User Request '!J204)</f>
        <v/>
      </c>
      <c r="O199" s="20" t="str">
        <f>IF('User Request '!K204="","",'User Request '!K204)</f>
        <v/>
      </c>
      <c r="P199" s="20" t="str">
        <f>IF('User Request '!L204="","",'User Request '!L204)</f>
        <v/>
      </c>
      <c r="Q199" s="20" t="str">
        <f>IF('User Request '!M204="","",'User Request '!M204)</f>
        <v/>
      </c>
      <c r="R199" s="20" t="str">
        <f>IF('User Request '!N204="","",'User Request '!N204)</f>
        <v/>
      </c>
      <c r="S199" s="20" t="str">
        <f>IF('User Request '!O204="","",'User Request '!O204)</f>
        <v/>
      </c>
      <c r="T199" s="20" t="str">
        <f>IF('User Request '!P204="","",'User Request '!P204)</f>
        <v/>
      </c>
      <c r="U199" s="24" t="str">
        <f>IF('User Request '!P204="Yes","Pending", "Inactive")</f>
        <v>Inactive</v>
      </c>
      <c r="V199" s="24" t="str">
        <f>IF('User Request '!Q204="Yes","Received URF", "Inactive")</f>
        <v>Inactive</v>
      </c>
      <c r="W199" s="24" t="str">
        <f>IF('User Request '!R204="Yes","Received URF", "Inactive")</f>
        <v>Inactive</v>
      </c>
      <c r="X199" s="24" t="str">
        <f>IF('User Request '!S204=""," Inactive", "Received URF")</f>
        <v xml:space="preserve"> Inactive</v>
      </c>
      <c r="Y199" s="24" t="str">
        <f>IF('User Request '!W204="Not Applicable"," Inactive", "Received URF")</f>
        <v xml:space="preserve"> Inactive</v>
      </c>
      <c r="Z199" s="33" t="str">
        <f>IF('User Request '!X204="Not Applicable"," Inactive", "Received URF")</f>
        <v xml:space="preserve"> Inactive</v>
      </c>
      <c r="AA199" s="24" t="s">
        <v>279</v>
      </c>
      <c r="AB199" s="20" t="s">
        <v>102</v>
      </c>
    </row>
  </sheetData>
  <sheetProtection password="D307" sheet="1" objects="1" scenarios="1"/>
  <sortState xmlns:xlrd2="http://schemas.microsoft.com/office/spreadsheetml/2017/richdata2" ref="A4:XFD50">
    <sortCondition ref="D4:D50"/>
    <sortCondition ref="B4:B50"/>
  </sortState>
  <dataConsolidate/>
  <dataValidations xWindow="1022" yWindow="669" count="1">
    <dataValidation type="whole" allowBlank="1" showInputMessage="1" showErrorMessage="1" errorTitle="NPI Error" error="Entry must be 10 digits with a leading &quot;1&quot;" promptTitle="NPI" prompt="Enter 10-digit NPI number" sqref="N200:N1048576" xr:uid="{00000000-0002-0000-0200-000000000000}">
      <formula1>1000000000</formula1>
      <formula2>1999999999</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xWindow="1022" yWindow="669" count="5">
        <x14:dataValidation type="list" allowBlank="1" showInputMessage="1" showErrorMessage="1" xr:uid="{00000000-0002-0000-0200-000001000000}">
          <x14:formula1>
            <xm:f>'Menus (do not modify)'!$I$2:$I$6</xm:f>
          </x14:formula1>
          <xm:sqref>Y200:Z1048576</xm:sqref>
        </x14:dataValidation>
        <x14:dataValidation type="list" allowBlank="1" showInputMessage="1" showErrorMessage="1" xr:uid="{00000000-0002-0000-0200-000002000000}">
          <x14:formula1>
            <xm:f>'Menus (do not modify)'!$E$2:$E$6</xm:f>
          </x14:formula1>
          <xm:sqref>T200:T1048576</xm:sqref>
        </x14:dataValidation>
        <x14:dataValidation type="list" allowBlank="1" showInputMessage="1" showErrorMessage="1" xr:uid="{00000000-0002-0000-0200-000003000000}">
          <x14:formula1>
            <xm:f>'Menus (do not modify)'!$C$2:$C$4</xm:f>
          </x14:formula1>
          <xm:sqref>R200:R1048576</xm:sqref>
        </x14:dataValidation>
        <x14:dataValidation type="list" allowBlank="1" showInputMessage="1" xr:uid="{00000000-0002-0000-0200-000004000000}">
          <x14:formula1>
            <xm:f>'Menus (do not modify)'!$D$2:$D$3</xm:f>
          </x14:formula1>
          <xm:sqref>S1 S200:S1048576</xm:sqref>
        </x14:dataValidation>
        <x14:dataValidation type="list" allowBlank="1" showInputMessage="1" showErrorMessage="1" xr:uid="{00000000-0002-0000-0200-000005000000}">
          <x14:formula1>
            <xm:f>'Menus (do not modify)'!$B$2:$B$26</xm:f>
          </x14:formula1>
          <xm:sqref>Q200:Q1048576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topLeftCell="A13" workbookViewId="0">
      <selection activeCell="H3" sqref="H3"/>
    </sheetView>
  </sheetViews>
  <sheetFormatPr defaultRowHeight="15" x14ac:dyDescent="0.25"/>
  <cols>
    <col min="2" max="2" width="10.42578125" customWidth="1"/>
    <col min="3" max="3" width="44" customWidth="1"/>
    <col min="4" max="4" width="35.42578125" customWidth="1"/>
    <col min="7" max="7" width="19" customWidth="1"/>
    <col min="8" max="8" width="54.7109375" customWidth="1"/>
  </cols>
  <sheetData>
    <row r="1" spans="1:8" ht="15.75" thickBot="1" x14ac:dyDescent="0.3">
      <c r="A1" s="20"/>
      <c r="B1" s="20"/>
      <c r="C1" s="20"/>
      <c r="D1" s="20"/>
      <c r="E1" s="20"/>
      <c r="F1" s="20"/>
      <c r="G1" s="20"/>
      <c r="H1" s="20"/>
    </row>
    <row r="2" spans="1:8" ht="15.75" thickBot="1" x14ac:dyDescent="0.3">
      <c r="A2" s="20"/>
      <c r="B2" s="3" t="s">
        <v>103</v>
      </c>
      <c r="C2" s="28" t="s">
        <v>265</v>
      </c>
      <c r="D2" s="28" t="s">
        <v>266</v>
      </c>
      <c r="E2" s="20"/>
      <c r="F2" s="20"/>
      <c r="G2" s="29" t="s">
        <v>267</v>
      </c>
      <c r="H2" s="28" t="s">
        <v>266</v>
      </c>
    </row>
    <row r="3" spans="1:8" ht="26.25" customHeight="1" thickBot="1" x14ac:dyDescent="0.3">
      <c r="A3" s="20"/>
      <c r="B3" s="4" t="s">
        <v>104</v>
      </c>
      <c r="C3" s="5" t="s">
        <v>105</v>
      </c>
      <c r="D3" s="6" t="s">
        <v>106</v>
      </c>
      <c r="E3" s="20"/>
      <c r="F3" s="20"/>
      <c r="G3" s="4" t="s">
        <v>268</v>
      </c>
      <c r="H3" s="30" t="s">
        <v>269</v>
      </c>
    </row>
    <row r="4" spans="1:8" ht="26.25" customHeight="1" thickBot="1" x14ac:dyDescent="0.3">
      <c r="A4" s="20"/>
      <c r="B4" s="4" t="s">
        <v>107</v>
      </c>
      <c r="C4" s="5" t="s">
        <v>108</v>
      </c>
      <c r="D4" s="5" t="s">
        <v>106</v>
      </c>
      <c r="E4" s="20"/>
      <c r="F4" s="31"/>
      <c r="G4" s="4" t="s">
        <v>270</v>
      </c>
      <c r="H4" s="5" t="s">
        <v>269</v>
      </c>
    </row>
    <row r="5" spans="1:8" ht="26.25" customHeight="1" thickBot="1" x14ac:dyDescent="0.3">
      <c r="A5" s="20"/>
      <c r="B5" s="4" t="s">
        <v>109</v>
      </c>
      <c r="C5" s="5" t="s">
        <v>110</v>
      </c>
      <c r="D5" s="5" t="s">
        <v>111</v>
      </c>
      <c r="E5" s="20"/>
      <c r="F5" s="20"/>
      <c r="G5" s="4" t="s">
        <v>271</v>
      </c>
      <c r="H5" s="5" t="s">
        <v>269</v>
      </c>
    </row>
    <row r="6" spans="1:8" ht="26.25" customHeight="1" thickBot="1" x14ac:dyDescent="0.3">
      <c r="A6" s="20"/>
      <c r="B6" s="4" t="s">
        <v>112</v>
      </c>
      <c r="C6" s="5" t="s">
        <v>113</v>
      </c>
      <c r="D6" s="5" t="s">
        <v>106</v>
      </c>
      <c r="E6" s="20"/>
      <c r="F6" s="20"/>
      <c r="G6" s="4" t="s">
        <v>272</v>
      </c>
      <c r="H6" s="5" t="s">
        <v>269</v>
      </c>
    </row>
    <row r="7" spans="1:8" ht="26.25" customHeight="1" thickBot="1" x14ac:dyDescent="0.3">
      <c r="A7" s="20"/>
      <c r="B7" s="4" t="s">
        <v>115</v>
      </c>
      <c r="C7" s="5" t="s">
        <v>116</v>
      </c>
      <c r="D7" s="5" t="s">
        <v>106</v>
      </c>
      <c r="E7" s="20"/>
      <c r="F7" s="20"/>
      <c r="G7" s="20"/>
      <c r="H7" s="20"/>
    </row>
    <row r="8" spans="1:8" ht="26.25" customHeight="1" thickBot="1" x14ac:dyDescent="0.3">
      <c r="A8" s="20"/>
      <c r="B8" s="4" t="s">
        <v>117</v>
      </c>
      <c r="C8" s="5" t="s">
        <v>118</v>
      </c>
      <c r="D8" s="5" t="s">
        <v>119</v>
      </c>
      <c r="E8" s="20"/>
      <c r="F8" s="20"/>
      <c r="G8" s="20"/>
      <c r="H8" s="20"/>
    </row>
    <row r="9" spans="1:8" ht="26.25" customHeight="1" thickBot="1" x14ac:dyDescent="0.3">
      <c r="A9" s="20"/>
      <c r="B9" s="4" t="s">
        <v>120</v>
      </c>
      <c r="C9" s="5" t="s">
        <v>121</v>
      </c>
      <c r="D9" s="5" t="s">
        <v>122</v>
      </c>
      <c r="E9" s="20"/>
      <c r="F9" s="20"/>
      <c r="G9" s="20"/>
      <c r="H9" s="20"/>
    </row>
    <row r="10" spans="1:8" ht="26.25" customHeight="1" thickBot="1" x14ac:dyDescent="0.3">
      <c r="A10" s="20"/>
      <c r="B10" s="4" t="s">
        <v>123</v>
      </c>
      <c r="C10" s="5" t="s">
        <v>124</v>
      </c>
      <c r="D10" s="5" t="s">
        <v>125</v>
      </c>
      <c r="E10" s="20"/>
      <c r="F10" s="20"/>
      <c r="G10" s="20"/>
      <c r="H10" s="20"/>
    </row>
    <row r="11" spans="1:8" ht="26.25" customHeight="1" thickBot="1" x14ac:dyDescent="0.3">
      <c r="A11" s="20"/>
      <c r="B11" s="4" t="s">
        <v>126</v>
      </c>
      <c r="C11" s="5" t="s">
        <v>127</v>
      </c>
      <c r="D11" s="5" t="s">
        <v>128</v>
      </c>
      <c r="E11" s="20"/>
      <c r="F11" s="20"/>
      <c r="G11" s="20"/>
      <c r="H11" s="20"/>
    </row>
    <row r="12" spans="1:8" ht="26.25" customHeight="1" thickBot="1" x14ac:dyDescent="0.3">
      <c r="A12" s="20"/>
      <c r="B12" s="4" t="s">
        <v>129</v>
      </c>
      <c r="C12" s="5" t="s">
        <v>130</v>
      </c>
      <c r="D12" s="5" t="s">
        <v>131</v>
      </c>
      <c r="E12" s="20"/>
      <c r="F12" s="20"/>
      <c r="G12" s="20"/>
      <c r="H12" s="20"/>
    </row>
    <row r="13" spans="1:8" ht="26.25" customHeight="1" thickBot="1" x14ac:dyDescent="0.3">
      <c r="A13" s="20"/>
      <c r="B13" s="4" t="s">
        <v>132</v>
      </c>
      <c r="C13" s="5" t="s">
        <v>133</v>
      </c>
      <c r="D13" s="5" t="s">
        <v>106</v>
      </c>
      <c r="E13" s="20"/>
      <c r="F13" s="20"/>
      <c r="G13" s="20"/>
      <c r="H13" s="20"/>
    </row>
    <row r="14" spans="1:8" ht="26.25" customHeight="1" thickBot="1" x14ac:dyDescent="0.3">
      <c r="A14" s="20"/>
      <c r="B14" s="4" t="s">
        <v>134</v>
      </c>
      <c r="C14" s="5" t="s">
        <v>135</v>
      </c>
      <c r="D14" s="5" t="s">
        <v>111</v>
      </c>
      <c r="E14" s="20"/>
      <c r="F14" s="20"/>
      <c r="G14" s="20"/>
      <c r="H14" s="20"/>
    </row>
    <row r="15" spans="1:8" ht="26.25" customHeight="1" thickBot="1" x14ac:dyDescent="0.3">
      <c r="A15" s="20"/>
      <c r="B15" s="4" t="s">
        <v>136</v>
      </c>
      <c r="C15" s="5" t="s">
        <v>137</v>
      </c>
      <c r="D15" s="5" t="s">
        <v>138</v>
      </c>
      <c r="E15" s="20"/>
      <c r="F15" s="20"/>
      <c r="G15" s="20"/>
      <c r="H15" s="20"/>
    </row>
    <row r="16" spans="1:8" ht="26.25" customHeight="1" thickBot="1" x14ac:dyDescent="0.3">
      <c r="A16" s="20"/>
      <c r="B16" s="4" t="s">
        <v>139</v>
      </c>
      <c r="C16" s="5" t="s">
        <v>140</v>
      </c>
      <c r="D16" s="5" t="s">
        <v>141</v>
      </c>
      <c r="E16" s="20"/>
      <c r="F16" s="20"/>
      <c r="G16" s="20"/>
      <c r="H16" s="20"/>
    </row>
    <row r="17" spans="1:8" ht="26.25" customHeight="1" thickBot="1" x14ac:dyDescent="0.3">
      <c r="A17" s="20"/>
      <c r="B17" s="4" t="s">
        <v>142</v>
      </c>
      <c r="C17" s="5" t="s">
        <v>143</v>
      </c>
      <c r="D17" s="5" t="s">
        <v>106</v>
      </c>
      <c r="E17" s="20"/>
      <c r="F17" s="20"/>
      <c r="G17" s="20"/>
      <c r="H17" s="20"/>
    </row>
    <row r="18" spans="1:8" ht="26.25" customHeight="1" thickBot="1" x14ac:dyDescent="0.3">
      <c r="A18" s="20"/>
      <c r="B18" s="4" t="s">
        <v>144</v>
      </c>
      <c r="C18" s="5" t="s">
        <v>145</v>
      </c>
      <c r="D18" s="5" t="s">
        <v>106</v>
      </c>
      <c r="E18" s="20"/>
      <c r="F18" s="20"/>
      <c r="G18" s="20"/>
      <c r="H18" s="20"/>
    </row>
    <row r="19" spans="1:8" ht="26.25" customHeight="1" thickBot="1" x14ac:dyDescent="0.3">
      <c r="A19" s="20"/>
      <c r="B19" s="4" t="s">
        <v>146</v>
      </c>
      <c r="C19" s="5" t="s">
        <v>147</v>
      </c>
      <c r="D19" s="5" t="s">
        <v>148</v>
      </c>
      <c r="E19" s="20"/>
      <c r="F19" s="20"/>
      <c r="G19" s="20"/>
      <c r="H19" s="20"/>
    </row>
    <row r="20" spans="1:8" ht="26.25" customHeight="1" thickBot="1" x14ac:dyDescent="0.3">
      <c r="A20" s="20"/>
      <c r="B20" s="4" t="s">
        <v>149</v>
      </c>
      <c r="C20" s="5" t="s">
        <v>150</v>
      </c>
      <c r="D20" s="5" t="s">
        <v>106</v>
      </c>
      <c r="E20" s="20"/>
      <c r="F20" s="20"/>
      <c r="G20" s="20"/>
      <c r="H20" s="20"/>
    </row>
    <row r="21" spans="1:8" ht="26.25" customHeight="1" thickBot="1" x14ac:dyDescent="0.3">
      <c r="A21" s="20"/>
      <c r="B21" s="4" t="s">
        <v>151</v>
      </c>
      <c r="C21" s="5" t="s">
        <v>152</v>
      </c>
      <c r="D21" s="5" t="s">
        <v>106</v>
      </c>
      <c r="E21" s="20"/>
      <c r="F21" s="20"/>
      <c r="G21" s="20"/>
      <c r="H21" s="20"/>
    </row>
    <row r="22" spans="1:8" ht="26.25" customHeight="1" thickBot="1" x14ac:dyDescent="0.3">
      <c r="A22" s="20"/>
      <c r="B22" s="4" t="s">
        <v>153</v>
      </c>
      <c r="C22" s="5" t="s">
        <v>154</v>
      </c>
      <c r="D22" s="5" t="s">
        <v>138</v>
      </c>
      <c r="E22" s="20"/>
      <c r="F22" s="20"/>
      <c r="G22" s="20"/>
      <c r="H22" s="20"/>
    </row>
    <row r="23" spans="1:8" ht="26.25" customHeight="1" thickBot="1" x14ac:dyDescent="0.3">
      <c r="A23" s="20"/>
      <c r="B23" s="4" t="s">
        <v>155</v>
      </c>
      <c r="C23" s="5" t="s">
        <v>156</v>
      </c>
      <c r="D23" s="5" t="s">
        <v>157</v>
      </c>
      <c r="E23" s="20"/>
      <c r="F23" s="20"/>
      <c r="G23" s="20"/>
      <c r="H23" s="20"/>
    </row>
    <row r="24" spans="1:8" ht="26.25" customHeight="1" thickBot="1" x14ac:dyDescent="0.3">
      <c r="A24" s="20"/>
      <c r="B24" s="4" t="s">
        <v>158</v>
      </c>
      <c r="C24" s="5" t="s">
        <v>159</v>
      </c>
      <c r="D24" s="5" t="s">
        <v>160</v>
      </c>
      <c r="E24" s="20"/>
      <c r="F24" s="20"/>
      <c r="G24" s="20"/>
      <c r="H24" s="20"/>
    </row>
    <row r="25" spans="1:8" ht="26.25" customHeight="1" thickBot="1" x14ac:dyDescent="0.3">
      <c r="A25" s="20"/>
      <c r="B25" s="4" t="s">
        <v>161</v>
      </c>
      <c r="C25" s="5" t="s">
        <v>162</v>
      </c>
      <c r="D25" s="5" t="s">
        <v>106</v>
      </c>
      <c r="E25" s="20"/>
      <c r="F25" s="20"/>
      <c r="G25" s="20"/>
      <c r="H25" s="20"/>
    </row>
    <row r="26" spans="1:8" ht="26.25" customHeight="1" thickBot="1" x14ac:dyDescent="0.3">
      <c r="A26" s="20"/>
      <c r="B26" s="4" t="s">
        <v>163</v>
      </c>
      <c r="C26" s="5" t="s">
        <v>164</v>
      </c>
      <c r="D26" s="5" t="s">
        <v>160</v>
      </c>
      <c r="E26" s="20"/>
      <c r="F26" s="20"/>
      <c r="G26" s="20"/>
      <c r="H26" s="20"/>
    </row>
    <row r="27" spans="1:8" ht="26.25" customHeight="1" thickBot="1" x14ac:dyDescent="0.3">
      <c r="A27" s="20"/>
      <c r="B27" s="4" t="s">
        <v>165</v>
      </c>
      <c r="C27" s="5" t="s">
        <v>166</v>
      </c>
      <c r="D27" s="5" t="s">
        <v>160</v>
      </c>
      <c r="E27" s="20"/>
      <c r="F27" s="20"/>
      <c r="G27" s="20"/>
      <c r="H27" s="20"/>
    </row>
    <row r="28" spans="1:8" ht="26.25" customHeight="1" thickBot="1" x14ac:dyDescent="0.3">
      <c r="A28" s="20"/>
      <c r="B28" s="4" t="s">
        <v>167</v>
      </c>
      <c r="C28" s="5" t="s">
        <v>168</v>
      </c>
      <c r="D28" s="5" t="s">
        <v>160</v>
      </c>
      <c r="E28" s="20"/>
      <c r="F28" s="20"/>
      <c r="G28" s="20"/>
      <c r="H28" s="20"/>
    </row>
    <row r="29" spans="1:8" ht="26.25" customHeight="1" thickBot="1" x14ac:dyDescent="0.3">
      <c r="A29" s="20"/>
      <c r="B29" s="4" t="s">
        <v>169</v>
      </c>
      <c r="C29" s="5" t="s">
        <v>170</v>
      </c>
      <c r="D29" s="5" t="s">
        <v>106</v>
      </c>
      <c r="E29" s="20"/>
      <c r="F29" s="20"/>
      <c r="G29" s="20"/>
      <c r="H29" s="20"/>
    </row>
    <row r="30" spans="1:8" ht="26.25" customHeight="1" thickBot="1" x14ac:dyDescent="0.3">
      <c r="A30" s="20"/>
      <c r="B30" s="4" t="s">
        <v>171</v>
      </c>
      <c r="C30" s="5" t="s">
        <v>172</v>
      </c>
      <c r="D30" s="5" t="s">
        <v>106</v>
      </c>
      <c r="E30" s="20"/>
      <c r="F30" s="20"/>
      <c r="G30" s="20"/>
      <c r="H30" s="20"/>
    </row>
    <row r="31" spans="1:8" ht="26.25" customHeight="1" thickBot="1" x14ac:dyDescent="0.3">
      <c r="A31" s="20"/>
      <c r="B31" s="4" t="s">
        <v>173</v>
      </c>
      <c r="C31" s="5" t="s">
        <v>174</v>
      </c>
      <c r="D31" s="5" t="s">
        <v>106</v>
      </c>
      <c r="E31" s="20"/>
      <c r="F31" s="20"/>
      <c r="G31" s="20"/>
      <c r="H31" s="20"/>
    </row>
    <row r="32" spans="1:8" ht="26.25" customHeight="1" thickBot="1" x14ac:dyDescent="0.3">
      <c r="A32" s="20"/>
      <c r="B32" s="4" t="s">
        <v>175</v>
      </c>
      <c r="C32" s="5" t="s">
        <v>176</v>
      </c>
      <c r="D32" s="5" t="s">
        <v>106</v>
      </c>
      <c r="E32" s="20"/>
      <c r="F32" s="20"/>
      <c r="G32" s="20"/>
      <c r="H32" s="20"/>
    </row>
    <row r="33" spans="1:8" ht="26.25" customHeight="1" thickBot="1" x14ac:dyDescent="0.3">
      <c r="A33" s="20"/>
      <c r="B33" s="4" t="s">
        <v>177</v>
      </c>
      <c r="C33" s="5" t="s">
        <v>178</v>
      </c>
      <c r="D33" s="5" t="s">
        <v>179</v>
      </c>
      <c r="E33" s="20"/>
      <c r="F33" s="20"/>
      <c r="G33" s="20"/>
      <c r="H33" s="20"/>
    </row>
    <row r="34" spans="1:8" ht="26.25" customHeight="1" thickBot="1" x14ac:dyDescent="0.3">
      <c r="A34" s="20"/>
      <c r="B34" s="4" t="s">
        <v>180</v>
      </c>
      <c r="C34" s="5" t="s">
        <v>181</v>
      </c>
      <c r="D34" s="5" t="s">
        <v>106</v>
      </c>
      <c r="E34" s="20"/>
      <c r="F34" s="20"/>
      <c r="G34" s="20"/>
      <c r="H34" s="20"/>
    </row>
    <row r="35" spans="1:8" ht="26.25" customHeight="1" thickBot="1" x14ac:dyDescent="0.3">
      <c r="B35" s="4" t="s">
        <v>175</v>
      </c>
      <c r="C35" s="5" t="s">
        <v>176</v>
      </c>
      <c r="D35" s="5" t="s">
        <v>106</v>
      </c>
    </row>
    <row r="36" spans="1:8" ht="26.25" customHeight="1" thickBot="1" x14ac:dyDescent="0.3">
      <c r="B36" s="4" t="s">
        <v>177</v>
      </c>
      <c r="C36" s="5" t="s">
        <v>178</v>
      </c>
      <c r="D36" s="5" t="s">
        <v>179</v>
      </c>
    </row>
    <row r="37" spans="1:8" ht="26.25" customHeight="1" thickBot="1" x14ac:dyDescent="0.3">
      <c r="B37" s="4" t="s">
        <v>180</v>
      </c>
      <c r="C37" s="5" t="s">
        <v>181</v>
      </c>
      <c r="D37" s="5" t="s">
        <v>106</v>
      </c>
    </row>
    <row r="38" spans="1:8" ht="26.25" customHeight="1" thickBot="1" x14ac:dyDescent="0.3">
      <c r="B38" s="4" t="s">
        <v>295</v>
      </c>
      <c r="C38" s="5" t="s">
        <v>296</v>
      </c>
      <c r="D38" s="5" t="s">
        <v>297</v>
      </c>
    </row>
    <row r="39" spans="1:8" ht="26.25" customHeight="1" thickBot="1" x14ac:dyDescent="0.3">
      <c r="B39" s="4" t="s">
        <v>298</v>
      </c>
      <c r="C39" s="5" t="s">
        <v>299</v>
      </c>
      <c r="D39" s="5" t="s">
        <v>297</v>
      </c>
    </row>
    <row r="40" spans="1:8" ht="26.25" customHeight="1" thickBot="1" x14ac:dyDescent="0.3">
      <c r="B40" s="4"/>
      <c r="C40" s="5"/>
      <c r="D40" s="5"/>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R31"/>
  <sheetViews>
    <sheetView topLeftCell="B1" workbookViewId="0">
      <selection activeCell="H21" sqref="H21"/>
    </sheetView>
  </sheetViews>
  <sheetFormatPr defaultRowHeight="15" x14ac:dyDescent="0.25"/>
  <cols>
    <col min="2" max="2" width="27.5703125" customWidth="1"/>
    <col min="4" max="4" width="1.28515625" customWidth="1"/>
    <col min="5" max="5" width="19.85546875" customWidth="1"/>
    <col min="7" max="7" width="1.42578125" customWidth="1"/>
    <col min="8" max="8" width="18.42578125" customWidth="1"/>
    <col min="10" max="10" width="1.140625" customWidth="1"/>
    <col min="11" max="11" width="18.28515625" customWidth="1"/>
    <col min="13" max="13" width="1" customWidth="1"/>
    <col min="14" max="14" width="20.5703125" customWidth="1"/>
    <col min="16" max="16" width="1" customWidth="1"/>
    <col min="17" max="17" width="18.28515625" customWidth="1"/>
  </cols>
  <sheetData>
    <row r="2" spans="2:18" ht="18.75" x14ac:dyDescent="0.3">
      <c r="B2" s="56" t="s">
        <v>182</v>
      </c>
      <c r="C2" s="57"/>
      <c r="D2" s="57"/>
      <c r="E2" s="57"/>
      <c r="F2" s="57"/>
      <c r="G2" s="57"/>
      <c r="H2" s="57"/>
      <c r="I2" s="57"/>
      <c r="J2" s="57"/>
      <c r="K2" s="57"/>
      <c r="L2" s="57"/>
      <c r="M2" s="57"/>
      <c r="N2" s="57"/>
      <c r="O2" s="57"/>
      <c r="P2" s="57"/>
      <c r="Q2" s="57"/>
      <c r="R2" s="57"/>
    </row>
    <row r="3" spans="2:18" ht="76.5" customHeight="1" x14ac:dyDescent="0.25">
      <c r="B3" s="8" t="s">
        <v>183</v>
      </c>
      <c r="C3" s="11"/>
      <c r="D3" s="1"/>
      <c r="E3" s="8" t="s">
        <v>184</v>
      </c>
      <c r="F3" s="11"/>
      <c r="G3" s="1"/>
      <c r="H3" s="8" t="s">
        <v>185</v>
      </c>
      <c r="I3" s="9"/>
      <c r="J3" s="7"/>
      <c r="K3" s="8" t="s">
        <v>186</v>
      </c>
      <c r="L3" s="9"/>
      <c r="M3" s="7"/>
      <c r="N3" s="8" t="s">
        <v>187</v>
      </c>
      <c r="O3" s="9"/>
      <c r="P3" s="7"/>
      <c r="Q3" s="8" t="s">
        <v>188</v>
      </c>
      <c r="R3" s="9"/>
    </row>
    <row r="4" spans="2:18" x14ac:dyDescent="0.25">
      <c r="B4" s="1" t="s">
        <v>189</v>
      </c>
      <c r="C4" s="1" t="s">
        <v>190</v>
      </c>
      <c r="D4" s="1"/>
      <c r="E4" s="60" t="s">
        <v>191</v>
      </c>
      <c r="F4" s="61"/>
      <c r="G4" s="1"/>
      <c r="H4" s="58" t="s">
        <v>192</v>
      </c>
      <c r="I4" s="59"/>
      <c r="J4" s="1"/>
      <c r="K4" s="58" t="s">
        <v>192</v>
      </c>
      <c r="L4" s="59"/>
      <c r="M4" s="1"/>
      <c r="N4" s="58" t="s">
        <v>192</v>
      </c>
      <c r="O4" s="59"/>
      <c r="P4" s="1"/>
      <c r="Q4" s="58" t="s">
        <v>193</v>
      </c>
      <c r="R4" s="59"/>
    </row>
    <row r="5" spans="2:18" x14ac:dyDescent="0.25">
      <c r="B5" s="1" t="s">
        <v>194</v>
      </c>
      <c r="C5" s="1" t="s">
        <v>190</v>
      </c>
      <c r="D5" s="1"/>
      <c r="E5" s="1" t="s">
        <v>195</v>
      </c>
      <c r="F5" s="1" t="s">
        <v>190</v>
      </c>
      <c r="G5" s="1"/>
      <c r="H5" s="1" t="s">
        <v>196</v>
      </c>
      <c r="I5" s="1" t="s">
        <v>190</v>
      </c>
      <c r="J5" s="1"/>
      <c r="K5" s="1" t="s">
        <v>196</v>
      </c>
      <c r="L5" s="1" t="s">
        <v>190</v>
      </c>
      <c r="M5" s="1"/>
      <c r="N5" s="1" t="s">
        <v>196</v>
      </c>
      <c r="O5" s="1" t="s">
        <v>190</v>
      </c>
      <c r="P5" s="1"/>
      <c r="Q5" s="1" t="s">
        <v>197</v>
      </c>
      <c r="R5" s="1" t="s">
        <v>190</v>
      </c>
    </row>
    <row r="6" spans="2:18" x14ac:dyDescent="0.25">
      <c r="B6" s="1" t="s">
        <v>198</v>
      </c>
      <c r="C6" s="1" t="s">
        <v>190</v>
      </c>
      <c r="D6" s="1"/>
      <c r="E6" s="1" t="s">
        <v>199</v>
      </c>
      <c r="F6" s="1" t="s">
        <v>190</v>
      </c>
      <c r="G6" s="1"/>
      <c r="H6" s="1" t="s">
        <v>200</v>
      </c>
      <c r="I6" s="1" t="s">
        <v>190</v>
      </c>
      <c r="J6" s="1"/>
      <c r="K6" s="1" t="s">
        <v>200</v>
      </c>
      <c r="L6" s="1" t="s">
        <v>190</v>
      </c>
      <c r="M6" s="1"/>
      <c r="N6" s="1" t="s">
        <v>200</v>
      </c>
      <c r="O6" s="1" t="s">
        <v>190</v>
      </c>
      <c r="P6" s="1"/>
      <c r="Q6" s="1" t="s">
        <v>201</v>
      </c>
      <c r="R6" s="1" t="s">
        <v>190</v>
      </c>
    </row>
    <row r="7" spans="2:18" x14ac:dyDescent="0.25">
      <c r="B7" s="1" t="s">
        <v>202</v>
      </c>
      <c r="C7" s="1" t="s">
        <v>190</v>
      </c>
      <c r="D7" s="1"/>
      <c r="E7" s="1" t="s">
        <v>203</v>
      </c>
      <c r="F7" s="1" t="s">
        <v>190</v>
      </c>
      <c r="G7" s="1"/>
      <c r="H7" s="62" t="s">
        <v>204</v>
      </c>
      <c r="I7" s="62"/>
      <c r="J7" s="1"/>
      <c r="K7" s="62" t="s">
        <v>204</v>
      </c>
      <c r="L7" s="62"/>
      <c r="M7" s="1"/>
      <c r="N7" s="62" t="s">
        <v>204</v>
      </c>
      <c r="O7" s="62"/>
      <c r="P7" s="1"/>
      <c r="Q7" s="27"/>
      <c r="R7" s="1"/>
    </row>
    <row r="8" spans="2:18" x14ac:dyDescent="0.25">
      <c r="B8" s="1"/>
      <c r="C8" s="1"/>
      <c r="D8" s="1"/>
      <c r="E8" s="62" t="s">
        <v>192</v>
      </c>
      <c r="F8" s="62"/>
      <c r="G8" s="1"/>
      <c r="H8" s="1" t="s">
        <v>205</v>
      </c>
      <c r="I8" s="1" t="s">
        <v>190</v>
      </c>
      <c r="J8" s="1"/>
      <c r="K8" s="1" t="s">
        <v>205</v>
      </c>
      <c r="L8" s="1" t="s">
        <v>190</v>
      </c>
      <c r="M8" s="1"/>
      <c r="N8" s="1" t="s">
        <v>205</v>
      </c>
      <c r="O8" s="1" t="s">
        <v>190</v>
      </c>
      <c r="P8" s="1"/>
      <c r="Q8" s="1"/>
      <c r="R8" s="1"/>
    </row>
    <row r="9" spans="2:18" x14ac:dyDescent="0.25">
      <c r="B9" s="1"/>
      <c r="C9" s="1"/>
      <c r="D9" s="1"/>
      <c r="E9" s="1" t="s">
        <v>196</v>
      </c>
      <c r="F9" s="1" t="s">
        <v>190</v>
      </c>
      <c r="G9" s="1"/>
      <c r="H9" s="1" t="s">
        <v>206</v>
      </c>
      <c r="I9" s="1" t="s">
        <v>190</v>
      </c>
      <c r="J9" s="1"/>
      <c r="K9" s="1" t="s">
        <v>206</v>
      </c>
      <c r="L9" s="1" t="s">
        <v>190</v>
      </c>
      <c r="M9" s="1"/>
      <c r="N9" s="1" t="s">
        <v>206</v>
      </c>
      <c r="O9" s="1" t="s">
        <v>190</v>
      </c>
      <c r="P9" s="1"/>
      <c r="Q9" s="1"/>
      <c r="R9" s="1"/>
    </row>
    <row r="10" spans="2:18" x14ac:dyDescent="0.25">
      <c r="B10" s="1"/>
      <c r="C10" s="1"/>
      <c r="D10" s="1"/>
      <c r="E10" s="1" t="s">
        <v>200</v>
      </c>
      <c r="F10" s="1" t="s">
        <v>190</v>
      </c>
      <c r="G10" s="1"/>
      <c r="H10" s="1" t="s">
        <v>207</v>
      </c>
      <c r="I10" s="1" t="s">
        <v>190</v>
      </c>
      <c r="J10" s="1"/>
      <c r="K10" s="1" t="s">
        <v>207</v>
      </c>
      <c r="L10" s="1" t="s">
        <v>190</v>
      </c>
      <c r="M10" s="1"/>
      <c r="N10" s="1" t="s">
        <v>207</v>
      </c>
      <c r="O10" s="1" t="s">
        <v>190</v>
      </c>
      <c r="P10" s="1"/>
      <c r="Q10" s="1"/>
      <c r="R10" s="1"/>
    </row>
    <row r="11" spans="2:18" x14ac:dyDescent="0.25">
      <c r="B11" s="1"/>
      <c r="C11" s="1"/>
      <c r="D11" s="1"/>
      <c r="E11" s="62" t="s">
        <v>204</v>
      </c>
      <c r="F11" s="62"/>
      <c r="G11" s="1"/>
      <c r="H11" s="1"/>
      <c r="I11" s="1"/>
      <c r="J11" s="1"/>
      <c r="K11" s="1"/>
      <c r="L11" s="1"/>
      <c r="M11" s="1"/>
      <c r="N11" s="1"/>
      <c r="O11" s="1"/>
      <c r="P11" s="1"/>
      <c r="Q11" s="1"/>
      <c r="R11" s="1"/>
    </row>
    <row r="12" spans="2:18" x14ac:dyDescent="0.25">
      <c r="B12" s="1"/>
      <c r="C12" s="1"/>
      <c r="D12" s="1"/>
      <c r="E12" s="1" t="s">
        <v>205</v>
      </c>
      <c r="F12" s="1" t="s">
        <v>190</v>
      </c>
      <c r="G12" s="1"/>
      <c r="H12" s="1"/>
      <c r="I12" s="1"/>
      <c r="J12" s="1"/>
      <c r="K12" s="1"/>
      <c r="L12" s="1"/>
      <c r="M12" s="1"/>
      <c r="N12" s="1"/>
      <c r="O12" s="1"/>
      <c r="P12" s="1"/>
      <c r="Q12" s="1"/>
      <c r="R12" s="1"/>
    </row>
    <row r="13" spans="2:18" x14ac:dyDescent="0.25">
      <c r="B13" s="1"/>
      <c r="C13" s="1"/>
      <c r="D13" s="1"/>
      <c r="E13" s="1" t="s">
        <v>206</v>
      </c>
      <c r="F13" s="1" t="s">
        <v>190</v>
      </c>
      <c r="G13" s="1"/>
      <c r="H13" s="1"/>
      <c r="I13" s="1"/>
      <c r="J13" s="1"/>
      <c r="K13" s="1"/>
      <c r="L13" s="1"/>
      <c r="M13" s="1"/>
      <c r="N13" s="1"/>
      <c r="O13" s="1"/>
      <c r="P13" s="1"/>
      <c r="Q13" s="1"/>
      <c r="R13" s="1"/>
    </row>
    <row r="14" spans="2:18" x14ac:dyDescent="0.25">
      <c r="B14" s="1"/>
      <c r="C14" s="1"/>
      <c r="D14" s="1"/>
      <c r="E14" s="1" t="s">
        <v>207</v>
      </c>
      <c r="F14" s="1" t="s">
        <v>190</v>
      </c>
      <c r="G14" s="1"/>
      <c r="H14" s="1"/>
      <c r="I14" s="1"/>
      <c r="J14" s="1"/>
      <c r="K14" s="1"/>
      <c r="L14" s="1"/>
      <c r="M14" s="1"/>
      <c r="N14" s="1"/>
      <c r="O14" s="1"/>
      <c r="P14" s="1"/>
      <c r="Q14" s="1"/>
      <c r="R14" s="1"/>
    </row>
    <row r="15" spans="2:18" x14ac:dyDescent="0.25">
      <c r="B15" s="20"/>
      <c r="C15" s="20"/>
      <c r="D15" s="20"/>
      <c r="E15" s="12"/>
      <c r="F15" s="20"/>
      <c r="G15" s="20"/>
      <c r="H15" s="20"/>
      <c r="I15" s="20"/>
      <c r="J15" s="20"/>
      <c r="K15" s="20"/>
      <c r="L15" s="20"/>
      <c r="M15" s="20"/>
      <c r="N15" s="20"/>
      <c r="O15" s="20"/>
      <c r="P15" s="20"/>
      <c r="Q15" s="20"/>
      <c r="R15" s="20"/>
    </row>
    <row r="17" spans="2:3" ht="15.75" x14ac:dyDescent="0.25">
      <c r="B17" s="55" t="s">
        <v>91</v>
      </c>
      <c r="C17" s="55"/>
    </row>
    <row r="18" spans="2:3" x14ac:dyDescent="0.25">
      <c r="B18" s="1" t="s">
        <v>208</v>
      </c>
      <c r="C18" s="1" t="s">
        <v>190</v>
      </c>
    </row>
    <row r="19" spans="2:3" x14ac:dyDescent="0.25">
      <c r="B19" s="1" t="s">
        <v>209</v>
      </c>
      <c r="C19" s="1" t="s">
        <v>190</v>
      </c>
    </row>
    <row r="20" spans="2:3" x14ac:dyDescent="0.25">
      <c r="B20" s="1" t="s">
        <v>210</v>
      </c>
      <c r="C20" s="1" t="s">
        <v>190</v>
      </c>
    </row>
    <row r="21" spans="2:3" x14ac:dyDescent="0.25">
      <c r="B21" s="1" t="s">
        <v>211</v>
      </c>
      <c r="C21" s="1" t="s">
        <v>190</v>
      </c>
    </row>
    <row r="22" spans="2:3" x14ac:dyDescent="0.25">
      <c r="B22" s="1" t="s">
        <v>212</v>
      </c>
      <c r="C22" s="1" t="s">
        <v>190</v>
      </c>
    </row>
    <row r="23" spans="2:3" x14ac:dyDescent="0.25">
      <c r="B23" s="1" t="s">
        <v>213</v>
      </c>
      <c r="C23" s="1" t="s">
        <v>190</v>
      </c>
    </row>
    <row r="24" spans="2:3" x14ac:dyDescent="0.25">
      <c r="B24" s="1" t="s">
        <v>214</v>
      </c>
      <c r="C24" s="1" t="s">
        <v>190</v>
      </c>
    </row>
    <row r="25" spans="2:3" x14ac:dyDescent="0.25">
      <c r="B25" s="1" t="s">
        <v>215</v>
      </c>
      <c r="C25" s="1" t="s">
        <v>190</v>
      </c>
    </row>
    <row r="26" spans="2:3" x14ac:dyDescent="0.25">
      <c r="B26" s="1" t="s">
        <v>216</v>
      </c>
      <c r="C26" s="1" t="s">
        <v>190</v>
      </c>
    </row>
    <row r="27" spans="2:3" x14ac:dyDescent="0.25">
      <c r="B27" s="1" t="s">
        <v>217</v>
      </c>
      <c r="C27" s="1" t="s">
        <v>190</v>
      </c>
    </row>
    <row r="28" spans="2:3" x14ac:dyDescent="0.25">
      <c r="B28" s="1" t="s">
        <v>218</v>
      </c>
      <c r="C28" s="1" t="s">
        <v>190</v>
      </c>
    </row>
    <row r="29" spans="2:3" x14ac:dyDescent="0.25">
      <c r="B29" s="1" t="s">
        <v>219</v>
      </c>
      <c r="C29" s="1" t="s">
        <v>190</v>
      </c>
    </row>
    <row r="30" spans="2:3" x14ac:dyDescent="0.25">
      <c r="B30" s="14" t="s">
        <v>220</v>
      </c>
      <c r="C30" s="1" t="s">
        <v>190</v>
      </c>
    </row>
    <row r="31" spans="2:3" x14ac:dyDescent="0.25">
      <c r="B31" s="14" t="s">
        <v>221</v>
      </c>
      <c r="C31" s="1" t="s">
        <v>190</v>
      </c>
    </row>
  </sheetData>
  <dataConsolidate/>
  <mergeCells count="12">
    <mergeCell ref="B17:C17"/>
    <mergeCell ref="B2:R2"/>
    <mergeCell ref="H4:I4"/>
    <mergeCell ref="K4:L4"/>
    <mergeCell ref="N4:O4"/>
    <mergeCell ref="E4:F4"/>
    <mergeCell ref="Q4:R4"/>
    <mergeCell ref="E8:F8"/>
    <mergeCell ref="E11:F11"/>
    <mergeCell ref="H7:I7"/>
    <mergeCell ref="K7:L7"/>
    <mergeCell ref="N7:O7"/>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'Menus (do not modify)'!$F$2:$F$3</xm:f>
          </x14:formula1>
          <xm:sqref>C4:C7 F5:F7 F9:F10 F12:F14 I5:I6 I8:I10 L5:L6 L8:L10 O5:O6 O8:O10 R5:R6 C18:C31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6"/>
  <sheetViews>
    <sheetView topLeftCell="F1" workbookViewId="0">
      <selection activeCell="L17" sqref="L17"/>
    </sheetView>
  </sheetViews>
  <sheetFormatPr defaultRowHeight="15" x14ac:dyDescent="0.25"/>
  <cols>
    <col min="2" max="2" width="42.85546875" customWidth="1"/>
    <col min="3" max="3" width="12.140625" customWidth="1"/>
    <col min="4" max="4" width="17.140625" customWidth="1"/>
    <col min="5" max="5" width="31" customWidth="1"/>
    <col min="6" max="6" width="5.7109375" style="10" customWidth="1"/>
    <col min="7" max="7" width="19.140625" bestFit="1" customWidth="1"/>
    <col min="8" max="8" width="19.85546875" bestFit="1" customWidth="1"/>
    <col min="9" max="9" width="41.85546875" style="10" customWidth="1"/>
    <col min="10" max="11" width="41.85546875" customWidth="1"/>
    <col min="12" max="12" width="36.85546875" customWidth="1"/>
    <col min="13" max="13" width="14.28515625" bestFit="1" customWidth="1"/>
    <col min="14" max="14" width="17.85546875" customWidth="1"/>
  </cols>
  <sheetData>
    <row r="1" spans="2:14" ht="60" x14ac:dyDescent="0.25">
      <c r="B1" s="20" t="s">
        <v>91</v>
      </c>
      <c r="C1" s="20" t="s">
        <v>92</v>
      </c>
      <c r="D1" s="20" t="s">
        <v>48</v>
      </c>
      <c r="E1" s="20" t="s">
        <v>93</v>
      </c>
      <c r="F1" s="10" t="s">
        <v>222</v>
      </c>
      <c r="G1" s="20" t="s">
        <v>223</v>
      </c>
      <c r="H1" s="20" t="s">
        <v>224</v>
      </c>
      <c r="I1" s="10" t="s">
        <v>225</v>
      </c>
      <c r="J1" s="20" t="s">
        <v>226</v>
      </c>
      <c r="K1" s="20" t="s">
        <v>227</v>
      </c>
      <c r="L1" s="20" t="s">
        <v>69</v>
      </c>
      <c r="M1" s="20"/>
      <c r="N1" t="s">
        <v>276</v>
      </c>
    </row>
    <row r="2" spans="2:14" x14ac:dyDescent="0.25">
      <c r="B2" s="20" t="s">
        <v>114</v>
      </c>
      <c r="C2" s="20" t="s">
        <v>228</v>
      </c>
      <c r="D2" s="20" t="s">
        <v>229</v>
      </c>
      <c r="E2" s="20" t="s">
        <v>230</v>
      </c>
      <c r="F2" s="10" t="s">
        <v>190</v>
      </c>
      <c r="G2" s="20" t="s">
        <v>190</v>
      </c>
      <c r="H2" s="20" t="s">
        <v>190</v>
      </c>
      <c r="I2" s="10" t="s">
        <v>238</v>
      </c>
      <c r="J2" s="20" t="s">
        <v>231</v>
      </c>
      <c r="K2" s="20" t="s">
        <v>227</v>
      </c>
      <c r="L2" s="20" t="s">
        <v>232</v>
      </c>
      <c r="M2" s="20"/>
      <c r="N2" t="s">
        <v>293</v>
      </c>
    </row>
    <row r="3" spans="2:14" ht="30" x14ac:dyDescent="0.25">
      <c r="B3" s="20" t="s">
        <v>233</v>
      </c>
      <c r="C3" s="20" t="s">
        <v>234</v>
      </c>
      <c r="D3" s="20" t="s">
        <v>235</v>
      </c>
      <c r="E3" s="20" t="s">
        <v>236</v>
      </c>
      <c r="F3" s="10" t="s">
        <v>237</v>
      </c>
      <c r="G3" s="20" t="s">
        <v>237</v>
      </c>
      <c r="H3" s="20" t="s">
        <v>237</v>
      </c>
      <c r="I3" s="10" t="s">
        <v>243</v>
      </c>
      <c r="J3" s="20"/>
      <c r="K3" s="20"/>
      <c r="L3" s="20" t="s">
        <v>239</v>
      </c>
      <c r="M3" s="20" t="s">
        <v>239</v>
      </c>
      <c r="N3" t="s">
        <v>277</v>
      </c>
    </row>
    <row r="4" spans="2:14" x14ac:dyDescent="0.25">
      <c r="B4" s="20" t="s">
        <v>240</v>
      </c>
      <c r="C4" s="20" t="s">
        <v>241</v>
      </c>
      <c r="D4" s="20"/>
      <c r="E4" s="20" t="s">
        <v>242</v>
      </c>
      <c r="G4" s="20" t="s">
        <v>278</v>
      </c>
      <c r="H4" s="20" t="s">
        <v>278</v>
      </c>
      <c r="I4" s="10" t="s">
        <v>286</v>
      </c>
      <c r="J4" s="20"/>
      <c r="K4" s="20"/>
      <c r="L4" s="20" t="s">
        <v>288</v>
      </c>
      <c r="M4" s="20" t="s">
        <v>244</v>
      </c>
    </row>
    <row r="5" spans="2:14" x14ac:dyDescent="0.25">
      <c r="B5" s="20" t="s">
        <v>245</v>
      </c>
      <c r="C5" s="20"/>
      <c r="D5" s="20"/>
      <c r="E5" s="20" t="s">
        <v>246</v>
      </c>
      <c r="G5" s="20"/>
      <c r="H5" s="20"/>
      <c r="J5" s="20"/>
      <c r="K5" s="20"/>
      <c r="L5" s="20" t="s">
        <v>289</v>
      </c>
      <c r="M5" s="32" t="s">
        <v>278</v>
      </c>
    </row>
    <row r="6" spans="2:14" x14ac:dyDescent="0.25">
      <c r="B6" s="20" t="s">
        <v>141</v>
      </c>
      <c r="C6" s="20"/>
      <c r="D6" s="20"/>
      <c r="E6" s="20" t="s">
        <v>247</v>
      </c>
      <c r="G6" s="20"/>
      <c r="H6" s="20"/>
      <c r="J6" s="20"/>
      <c r="K6" s="20"/>
      <c r="L6" s="20" t="s">
        <v>248</v>
      </c>
      <c r="M6" s="20"/>
    </row>
    <row r="7" spans="2:14" x14ac:dyDescent="0.25">
      <c r="B7" s="20" t="s">
        <v>249</v>
      </c>
      <c r="C7" s="20"/>
      <c r="D7" s="20"/>
      <c r="E7" s="20" t="s">
        <v>250</v>
      </c>
      <c r="G7" s="20"/>
      <c r="H7" s="20"/>
      <c r="J7" s="20"/>
      <c r="K7" s="20"/>
      <c r="L7" s="20" t="s">
        <v>251</v>
      </c>
      <c r="M7" s="20"/>
    </row>
    <row r="8" spans="2:14" s="20" customFormat="1" x14ac:dyDescent="0.25">
      <c r="B8" s="20" t="s">
        <v>252</v>
      </c>
      <c r="F8" s="10"/>
      <c r="I8" s="10"/>
      <c r="L8" s="20" t="s">
        <v>253</v>
      </c>
    </row>
    <row r="9" spans="2:14" x14ac:dyDescent="0.25">
      <c r="B9" s="20" t="s">
        <v>122</v>
      </c>
      <c r="C9" s="20"/>
      <c r="D9" s="20"/>
      <c r="E9" s="20" t="s">
        <v>254</v>
      </c>
      <c r="G9" s="20"/>
      <c r="H9" s="20"/>
      <c r="J9" s="20"/>
      <c r="K9" s="20"/>
      <c r="L9" s="20" t="s">
        <v>290</v>
      </c>
      <c r="M9" s="20"/>
    </row>
    <row r="10" spans="2:14" x14ac:dyDescent="0.25">
      <c r="B10" s="20" t="s">
        <v>157</v>
      </c>
      <c r="C10" s="20"/>
      <c r="D10" s="20"/>
      <c r="E10" s="20" t="s">
        <v>227</v>
      </c>
      <c r="G10" s="20"/>
      <c r="H10" s="20"/>
      <c r="J10" s="20"/>
      <c r="K10" s="20"/>
      <c r="L10" s="34" t="s">
        <v>291</v>
      </c>
      <c r="M10" s="20"/>
    </row>
    <row r="11" spans="2:14" x14ac:dyDescent="0.25">
      <c r="B11" s="20" t="s">
        <v>255</v>
      </c>
      <c r="C11" s="20"/>
      <c r="D11" s="20"/>
      <c r="E11" s="20" t="s">
        <v>256</v>
      </c>
      <c r="G11" s="20"/>
      <c r="H11" s="20"/>
      <c r="J11" s="20"/>
      <c r="K11" s="20"/>
      <c r="L11" s="34" t="s">
        <v>292</v>
      </c>
      <c r="M11" s="20"/>
    </row>
    <row r="12" spans="2:14" x14ac:dyDescent="0.25">
      <c r="B12" s="20" t="s">
        <v>257</v>
      </c>
      <c r="C12" s="20"/>
      <c r="D12" s="20"/>
      <c r="E12" s="20"/>
      <c r="G12" s="20"/>
      <c r="H12" s="20"/>
      <c r="J12" s="20"/>
      <c r="K12" s="20"/>
      <c r="L12" s="20" t="s">
        <v>294</v>
      </c>
      <c r="M12" s="20"/>
    </row>
    <row r="13" spans="2:14" x14ac:dyDescent="0.25">
      <c r="B13" s="20" t="s">
        <v>131</v>
      </c>
      <c r="C13" s="20"/>
      <c r="D13" s="20"/>
      <c r="E13" s="20"/>
      <c r="G13" s="20"/>
      <c r="H13" s="20"/>
      <c r="J13" s="20"/>
      <c r="K13" s="20"/>
      <c r="L13" s="20" t="s">
        <v>315</v>
      </c>
      <c r="M13" s="20"/>
    </row>
    <row r="14" spans="2:14" x14ac:dyDescent="0.25">
      <c r="B14" s="20" t="s">
        <v>258</v>
      </c>
      <c r="C14" s="20"/>
      <c r="D14" s="20"/>
      <c r="E14" s="20"/>
      <c r="G14" s="20"/>
      <c r="H14" s="20"/>
      <c r="J14" s="20"/>
      <c r="K14" s="20"/>
      <c r="L14" s="32" t="s">
        <v>316</v>
      </c>
      <c r="M14" s="20"/>
    </row>
    <row r="15" spans="2:14" x14ac:dyDescent="0.25">
      <c r="B15" s="20" t="s">
        <v>259</v>
      </c>
      <c r="C15" s="20"/>
      <c r="D15" s="20"/>
      <c r="E15" s="20"/>
      <c r="G15" s="20"/>
      <c r="H15" s="20"/>
      <c r="J15" s="20"/>
      <c r="K15" s="20"/>
      <c r="L15" s="32" t="s">
        <v>317</v>
      </c>
      <c r="M15" s="20"/>
    </row>
    <row r="16" spans="2:14" x14ac:dyDescent="0.25">
      <c r="B16" s="20" t="s">
        <v>260</v>
      </c>
      <c r="C16" s="20"/>
      <c r="D16" s="20"/>
      <c r="E16" s="20"/>
      <c r="G16" s="20"/>
      <c r="H16" s="20"/>
      <c r="J16" s="20"/>
      <c r="K16" s="20"/>
      <c r="M16" s="20"/>
    </row>
    <row r="17" spans="2:12" x14ac:dyDescent="0.25">
      <c r="B17" s="20" t="s">
        <v>148</v>
      </c>
      <c r="L17" s="20"/>
    </row>
    <row r="18" spans="2:12" x14ac:dyDescent="0.25">
      <c r="B18" s="20" t="s">
        <v>261</v>
      </c>
    </row>
    <row r="19" spans="2:12" x14ac:dyDescent="0.25">
      <c r="B19" s="20" t="s">
        <v>111</v>
      </c>
    </row>
    <row r="20" spans="2:12" x14ac:dyDescent="0.25">
      <c r="B20" s="20" t="s">
        <v>262</v>
      </c>
      <c r="L20" s="32" t="s">
        <v>316</v>
      </c>
    </row>
    <row r="21" spans="2:12" x14ac:dyDescent="0.25">
      <c r="B21" s="20" t="s">
        <v>160</v>
      </c>
    </row>
    <row r="22" spans="2:12" x14ac:dyDescent="0.25">
      <c r="B22" s="32" t="s">
        <v>294</v>
      </c>
    </row>
    <row r="23" spans="2:12" x14ac:dyDescent="0.25">
      <c r="B23" s="20" t="s">
        <v>179</v>
      </c>
    </row>
    <row r="24" spans="2:12" x14ac:dyDescent="0.25">
      <c r="B24" s="20" t="s">
        <v>263</v>
      </c>
    </row>
    <row r="25" spans="2:12" x14ac:dyDescent="0.25">
      <c r="B25" s="20" t="s">
        <v>138</v>
      </c>
    </row>
    <row r="26" spans="2:12" x14ac:dyDescent="0.25">
      <c r="B26" s="20" t="s">
        <v>264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CB0151291DA44C87C0346F2A3C5741" ma:contentTypeVersion="16" ma:contentTypeDescription="Create a new document." ma:contentTypeScope="" ma:versionID="b2093dbdb7f949309f0c4beb012c24f6">
  <xsd:schema xmlns:xsd="http://www.w3.org/2001/XMLSchema" xmlns:xs="http://www.w3.org/2001/XMLSchema" xmlns:p="http://schemas.microsoft.com/office/2006/metadata/properties" xmlns:ns1="http://schemas.microsoft.com/sharepoint/v3" xmlns:ns2="c952b2b6-5639-4f80-9159-f96f25225d44" xmlns:ns3="d14691c0-9e38-48b3-af90-de2d87ea0bd5" xmlns:ns4="05d01f5d-c469-423c-b2c9-c2a19d616e67" xmlns:ns5="http://schemas.microsoft.com/sharepoint/v4" xmlns:ns6="d3e76f8b-f1a3-437b-8b99-932e77bdb2ff" targetNamespace="http://schemas.microsoft.com/office/2006/metadata/properties" ma:root="true" ma:fieldsID="dee7bd49fc4597633069428e3366bdd9" ns1:_="" ns2:_="" ns3:_="" ns4:_="" ns5:_="" ns6:_="">
    <xsd:import namespace="http://schemas.microsoft.com/sharepoint/v3"/>
    <xsd:import namespace="c952b2b6-5639-4f80-9159-f96f25225d44"/>
    <xsd:import namespace="d14691c0-9e38-48b3-af90-de2d87ea0bd5"/>
    <xsd:import namespace="05d01f5d-c469-423c-b2c9-c2a19d616e67"/>
    <xsd:import namespace="http://schemas.microsoft.com/sharepoint/v4"/>
    <xsd:import namespace="d3e76f8b-f1a3-437b-8b99-932e77bdb2ff"/>
    <xsd:element name="properties">
      <xsd:complexType>
        <xsd:sequence>
          <xsd:element name="documentManagement">
            <xsd:complexType>
              <xsd:all>
                <xsd:element ref="ns2:Import_x0020_Check_x002d_In" minOccurs="0"/>
                <xsd:element ref="ns3:SharedWithUsers" minOccurs="0"/>
                <xsd:element ref="ns4:TaxKeywordTaxHTField" minOccurs="0"/>
                <xsd:element ref="ns4:TaxCatchAll" minOccurs="0"/>
                <xsd:element ref="ns5:IconOverlay" minOccurs="0"/>
                <xsd:element ref="ns3:SharingHintHash" minOccurs="0"/>
                <xsd:element ref="ns3:SharedWithDetails" minOccurs="0"/>
                <xsd:element ref="ns3:LastSharedByUser" minOccurs="0"/>
                <xsd:element ref="ns6:LastSharedByTime" minOccurs="0"/>
                <xsd:element ref="ns2:MediaServiceMetadata" minOccurs="0"/>
                <xsd:element ref="ns2:MediaServiceFastMetadata" minOccurs="0"/>
                <xsd:element ref="ns1:_ip_UnifiedCompliancePolicyProperties" minOccurs="0"/>
                <xsd:element ref="ns1:_ip_UnifiedCompliancePolicyUIAc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52b2b6-5639-4f80-9159-f96f25225d44" elementFormDefault="qualified">
    <xsd:import namespace="http://schemas.microsoft.com/office/2006/documentManagement/types"/>
    <xsd:import namespace="http://schemas.microsoft.com/office/infopath/2007/PartnerControls"/>
    <xsd:element name="Import_x0020_Check_x002d_In" ma:index="8" nillable="true" ma:displayName="Import Check-In" ma:internalName="Import_x0020_Check_x002d_I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4691c0-9e38-48b3-af90-de2d87ea0bd5"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4" nillable="true" ma:displayName="Sharing Hint Hash" ma:internalName="SharingHintHash" ma:readOnly="true">
      <xsd:simpleType>
        <xsd:restriction base="dms:Text"/>
      </xsd:simpleType>
    </xsd:element>
    <xsd:element name="SharedWithDetails" ma:index="15" nillable="true" ma:displayName="Shared With Details" ma:internalName="SharedWithDetails" ma:readOnly="true">
      <xsd:simpleType>
        <xsd:restriction base="dms:Note">
          <xsd:maxLength value="255"/>
        </xsd:restriction>
      </xsd:simpleType>
    </xsd:element>
    <xsd:element name="LastSharedByUser" ma:index="16"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d01f5d-c469-423c-b2c9-c2a19d616e67"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d278138-114f-4a6a-9685-9583661d1ba8"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4c284c62-0bfa-4807-8d65-a5fa6c8c9586}" ma:internalName="TaxCatchAll" ma:showField="CatchAllData" ma:web="05d01f5d-c469-423c-b2c9-c2a19d616e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e76f8b-f1a3-437b-8b99-932e77bdb2ff" elementFormDefault="qualified">
    <xsd:import namespace="http://schemas.microsoft.com/office/2006/documentManagement/types"/>
    <xsd:import namespace="http://schemas.microsoft.com/office/infopath/2007/PartnerControls"/>
    <xsd:element name="LastSharedByTime" ma:index="1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Import_x0020_Check_x002d_In xmlns="c952b2b6-5639-4f80-9159-f96f25225d44">
      <Url xsi:nil="true"/>
      <Description xsi:nil="true"/>
    </Import_x0020_Check_x002d_In>
    <TaxKeywordTaxHTField xmlns="05d01f5d-c469-423c-b2c9-c2a19d616e67">
      <Terms xmlns="http://schemas.microsoft.com/office/infopath/2007/PartnerControls"/>
    </TaxKeywordTaxHTField>
    <TaxCatchAll xmlns="05d01f5d-c469-423c-b2c9-c2a19d616e67"/>
    <SharedWithUsers xmlns="d14691c0-9e38-48b3-af90-de2d87ea0bd5">
      <UserInfo>
        <DisplayName>Scott Wallace</DisplayName>
        <AccountId>94</AccountId>
        <AccountType/>
      </UserInfo>
      <UserInfo>
        <DisplayName>Christi Reid</DisplayName>
        <AccountId>53</AccountId>
        <AccountType/>
      </UserInfo>
    </SharedWithUsers>
    <_ip_UnifiedCompliancePolicyUIAction xmlns="http://schemas.microsoft.com/sharepoint/v3">0</_ip_UnifiedCompliancePolicyUIAction>
    <_ip_UnifiedCompliancePolicyProperties xmlns="http://schemas.microsoft.com/sharepoint/v3">{"__type":"ComplianceItemProperties:#Microsoft.Office.CompliancePolicy.ComplianceData","LastPolicyEvaluatedTimeUtc":"2018-10-12T18:45:21.9283914Z","Rules":{"61ebd61e-3234-49e2-ae56-197075524468":{"Actions":{},"Properties":{},"RuleId":"61ebd61e-3234-49e2-ae56-197075524468","Scenario":0}},"UniqueId":"9bfe4e1c-0a78-4b1c-9acd-e005874f0975"}</_ip_UnifiedCompliancePolicyProperties>
  </documentManagement>
</p:properties>
</file>

<file path=customXml/itemProps1.xml><?xml version="1.0" encoding="utf-8"?>
<ds:datastoreItem xmlns:ds="http://schemas.openxmlformats.org/officeDocument/2006/customXml" ds:itemID="{07DEC7D3-4B03-43AD-82F2-D39EBCB19ECA}">
  <ds:schemaRefs>
    <ds:schemaRef ds:uri="http://schemas.microsoft.com/sharepoint/v3/contenttype/forms"/>
  </ds:schemaRefs>
</ds:datastoreItem>
</file>

<file path=customXml/itemProps2.xml><?xml version="1.0" encoding="utf-8"?>
<ds:datastoreItem xmlns:ds="http://schemas.openxmlformats.org/officeDocument/2006/customXml" ds:itemID="{AF5A8853-F034-4FFD-AC58-A6720CE5B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52b2b6-5639-4f80-9159-f96f25225d44"/>
    <ds:schemaRef ds:uri="d14691c0-9e38-48b3-af90-de2d87ea0bd5"/>
    <ds:schemaRef ds:uri="05d01f5d-c469-423c-b2c9-c2a19d616e67"/>
    <ds:schemaRef ds:uri="http://schemas.microsoft.com/sharepoint/v4"/>
    <ds:schemaRef ds:uri="d3e76f8b-f1a3-437b-8b99-932e77bdb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ADAB46-113B-424A-8451-F2398AD0BB0B}">
  <ds:schemaRefs>
    <ds:schemaRef ds:uri="http://purl.org/dc/elements/1.1/"/>
    <ds:schemaRef ds:uri="http://schemas.microsoft.com/office/2006/metadata/properties"/>
    <ds:schemaRef ds:uri="http://schemas.microsoft.com/office/infopath/2007/PartnerControls"/>
    <ds:schemaRef ds:uri="http://schemas.microsoft.com/sharepoint/v3"/>
    <ds:schemaRef ds:uri="http://schemas.microsoft.com/sharepoint/v4"/>
    <ds:schemaRef ds:uri="http://purl.org/dc/terms/"/>
    <ds:schemaRef ds:uri="http://schemas.microsoft.com/office/2006/documentManagement/types"/>
    <ds:schemaRef ds:uri="http://schemas.openxmlformats.org/package/2006/metadata/core-properties"/>
    <ds:schemaRef ds:uri="http://purl.org/dc/dcmitype/"/>
    <ds:schemaRef ds:uri="d3e76f8b-f1a3-437b-8b99-932e77bdb2ff"/>
    <ds:schemaRef ds:uri="05d01f5d-c469-423c-b2c9-c2a19d616e67"/>
    <ds:schemaRef ds:uri="d14691c0-9e38-48b3-af90-de2d87ea0bd5"/>
    <ds:schemaRef ds:uri="c952b2b6-5639-4f80-9159-f96f25225d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User Request </vt:lpstr>
      <vt:lpstr>URF for CORHIO use only</vt:lpstr>
      <vt:lpstr>Provider &amp; User Type Crosswalk</vt:lpstr>
      <vt:lpstr>Inbox Delivery Rules</vt:lpstr>
      <vt:lpstr>Menus (do not modify)</vt:lpstr>
      <vt:lpstr>CompanyType</vt:lpstr>
      <vt:lpstr>Instructions!Print_Area</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Request Form</dc:title>
  <dc:subject/>
  <dc:creator>Cameron Nix;jseto@corhio.onmicrosoft.com</dc:creator>
  <cp:keywords/>
  <dc:description>Version 2.0 - 8/26/13
Version 1.0 - 8/2/13</dc:description>
  <cp:lastModifiedBy>Jennifer Mensch (CORHIO)</cp:lastModifiedBy>
  <cp:revision/>
  <dcterms:created xsi:type="dcterms:W3CDTF">2013-03-22T17:39:35Z</dcterms:created>
  <dcterms:modified xsi:type="dcterms:W3CDTF">2022-08-04T21:59:11Z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0x01010036CB0151291DA44C87C0346F2A3C5741</vt:lpwstr>
  </property>
  <property fmtid="{D5CDD505-2E9C-101B-9397-08002B2CF9AE}" pid="3" name="TaxKeyword">
    <vt:lpwstr/>
  </property>
</Properties>
</file>